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i unidad\2026\3. Archivo informes\2. Transparencia\"/>
    </mc:Choice>
  </mc:AlternateContent>
  <xr:revisionPtr revIDLastSave="0" documentId="13_ncr:1_{A220A08E-0182-4B56-BE6B-480A0957D708}" xr6:coauthVersionLast="47" xr6:coauthVersionMax="47" xr10:uidLastSave="{00000000-0000-0000-0000-000000000000}"/>
  <bookViews>
    <workbookView xWindow="-120" yWindow="-120" windowWidth="29040" windowHeight="15720" activeTab="1" xr2:uid="{0018DFD1-2858-4DEA-9575-3E4DBC8F6DF7}"/>
  </bookViews>
  <sheets>
    <sheet name="Consolidado" sheetId="1" r:id="rId1"/>
    <sheet name="Resumen" sheetId="2" r:id="rId2"/>
  </sheets>
  <definedNames>
    <definedName name="_xlnm._FilterDatabase" localSheetId="0" hidden="1">Consolidado!$B$7:$AD$426</definedName>
  </definedNames>
  <calcPr calcId="181029"/>
  <pivotCaches>
    <pivotCache cacheId="8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2" l="1"/>
  <c r="B3" i="2"/>
  <c r="C3" i="1"/>
  <c r="P3" i="1" s="1"/>
  <c r="B4" i="2" s="1"/>
</calcChain>
</file>

<file path=xl/sharedStrings.xml><?xml version="1.0" encoding="utf-8"?>
<sst xmlns="http://schemas.openxmlformats.org/spreadsheetml/2006/main" count="526" uniqueCount="242">
  <si>
    <t>INFORMACIÓN GENERAL DEL CONTRATO</t>
  </si>
  <si>
    <t>INFORMACIÓN PRESUPUESTAL / PLAZO EJECUCIÓN CONTRATO</t>
  </si>
  <si>
    <t>VIGENCIA</t>
  </si>
  <si>
    <t>NÚMERO CONTRATO</t>
  </si>
  <si>
    <t>Link SECOP</t>
  </si>
  <si>
    <t>PROCESO SELECCIÓN</t>
  </si>
  <si>
    <t>CLASE CONTRATO</t>
  </si>
  <si>
    <t>TIPO GASTO</t>
  </si>
  <si>
    <t>TEMA GASTO/INVERSION</t>
  </si>
  <si>
    <t>NATURALEZA CONTRATISTA</t>
  </si>
  <si>
    <t>IDENTIFICACIÓN CONTRATISTA</t>
  </si>
  <si>
    <t>RAZÓN SOCIAL</t>
  </si>
  <si>
    <t>VALOR INICIAL</t>
  </si>
  <si>
    <t>FECHA SUSCRIPCIÓN CONTRATO</t>
  </si>
  <si>
    <t>OBJETO DEL CONTRATO</t>
  </si>
  <si>
    <t>PLAZO</t>
  </si>
  <si>
    <t>FECHA DE TERMINACION</t>
  </si>
  <si>
    <t>NÚMERO DE PROCESO</t>
  </si>
  <si>
    <t>EXPERIENCIA LABORAL Y PROFESIONAL</t>
  </si>
  <si>
    <t>DEPENDENCIA</t>
  </si>
  <si>
    <t>CORREO INSTITUCIONAL</t>
  </si>
  <si>
    <t>TELEFONO</t>
  </si>
  <si>
    <t>FECHA REAL INICIO</t>
  </si>
  <si>
    <t>(en blanco)</t>
  </si>
  <si>
    <t>Modalidad de selección</t>
  </si>
  <si>
    <t>Total</t>
  </si>
  <si>
    <t>Clase contrato</t>
  </si>
  <si>
    <t>Tipo de gasto</t>
  </si>
  <si>
    <t>Naturaleza</t>
  </si>
  <si>
    <t>N° RP</t>
  </si>
  <si>
    <t>VALOR RP</t>
  </si>
  <si>
    <t>FECHA RP</t>
  </si>
  <si>
    <t>N° CDP</t>
  </si>
  <si>
    <t>VALOR CDP</t>
  </si>
  <si>
    <t>FECHA CDP</t>
  </si>
  <si>
    <t>ORDENADOR</t>
  </si>
  <si>
    <t>SUPERVISOR</t>
  </si>
  <si>
    <t>Contratos Iniciados</t>
  </si>
  <si>
    <t>Secretaría Distrital de Cultura, Recreación y Deporte de Bogotá
Informe de personeria al</t>
  </si>
  <si>
    <t>N.A</t>
  </si>
  <si>
    <t>https://community.secop.gov.co/Public/Tendering/ContractNoticePhases/View?PPI=CO1.PPI.49434006&amp;isFromPublicArea=True&amp;isModal=False</t>
  </si>
  <si>
    <t>CONTRATACION DIRECTA</t>
  </si>
  <si>
    <t>SCDPI-220-01250-26</t>
  </si>
  <si>
    <t>CONTRATO DE PRESTACIÓN DE SERVICIOS PROFESIONALES Y/O APOYO A LA GESTIÓN</t>
  </si>
  <si>
    <t>Dirección de Fomento</t>
  </si>
  <si>
    <t>Prestar servicios profesionales a la Secretaría de Cultura; Recreación y Deporte  Dirección de Fomento; para adelantar actividades de verificación administrativa; tecnica e idoneidad; que contribuyan a la ejecución del Programa Distrital de Apoyos Concertados; en articulación con otros programas; proyectos y estrategias de fomento.</t>
  </si>
  <si>
    <t>6 6: Prestacion de servicios</t>
  </si>
  <si>
    <t xml:space="preserve">1 Natural </t>
  </si>
  <si>
    <t>LUISA FERNANDA ACOSTA ESPINOSA</t>
  </si>
  <si>
    <t>SUBSECRETARIA DE GOBERNANZA</t>
  </si>
  <si>
    <t>JUAN DIEGO JARAMILLO MORALES</t>
  </si>
  <si>
    <t>https://community.secop.gov.co/Public/Tendering/ContractNoticePhases/View?PPI=CO1.PPI.49444888&amp;isFromPublicArea=True&amp;isModal=False</t>
  </si>
  <si>
    <t>SCDPI-220-01248-26</t>
  </si>
  <si>
    <t>Prestar servicios profesionales a la Secretaría de Cultura; Recreación y Deporte  Dirección de Fomento; para adelantar actividades de verificación administrativa; técnica e idoneidad; que contribuyan a la ejecución del Programa Distrital de Apoyos Concertados; en articulación con otros programas; proyectos y estrategias de fomento.</t>
  </si>
  <si>
    <t>SEBASTIAN RAMIREZ CANO</t>
  </si>
  <si>
    <t>https://community.secop.gov.co/Public/Tendering/ContractNoticePhases/View?PPI=CO1.PPI.49466450&amp;isFromPublicArea=True&amp;isModal=False</t>
  </si>
  <si>
    <t>SCDPI-330-01380-26</t>
  </si>
  <si>
    <t>Dirección de Arte, Cultura y Patrimonio</t>
  </si>
  <si>
    <t>Prestar servicios profesionales a la Secretaría Distrital de Cultura; Recreación y Deporte - Dirección de Arte; Cultura y Patrimonio; en la gestión; y seguimiento de los trámites administrativos; contractuales y de ejecución de los proyectos a cargo de la dependencia; de conformidad con sus funciones; competencias y los lineamientos establecidos por la Entidad.</t>
  </si>
  <si>
    <t xml:space="preserve">DAILYN YESSENIA HERRERA TORRES </t>
  </si>
  <si>
    <t>DIRECCIÓN DE ARTE, CULTURA Y PATRIMONIO</t>
  </si>
  <si>
    <t>NATHALIA RIPPE SIERRA</t>
  </si>
  <si>
    <t>https://community.secop.gov.co/Public/Tendering/ContractNoticePhases/View?PPI=CO1.PPI.49471187&amp;isFromPublicArea=True&amp;isModal=False</t>
  </si>
  <si>
    <t>SCDPI-220-01406-26</t>
  </si>
  <si>
    <t>Prestar servicios profesionales a la Secretaría de Cultura; Recreación y Deporte  Dirección de Fomento; para apoyar la formulación; implementación y despliegue territorial de la ruta de ejecución; así como realizar el acompañamiento y seguimiento técnico; metodológico; administrativo y territorial a las iniciativas priorizadas y beneficiarios de incentivos; estímulos y reconocimientos del programa Más Cultura Local; en el marco de los convenios interadministrativos derivados del Convenio Marco</t>
  </si>
  <si>
    <t>MARILUZ MORALES RAMIREZ</t>
  </si>
  <si>
    <t xml:space="preserve">https://community.secop.gov.co/Public/Tendering/ContractNoticePhases/View?PPI=CO1.PPI.49519236&amp;isFromPublicArea=True&amp;isModal=False
</t>
  </si>
  <si>
    <t>SCDPI-330-01414-26</t>
  </si>
  <si>
    <t>Subdirección de Infraestructura y Patrimonio Cultural</t>
  </si>
  <si>
    <t>Prestar servicios profesionales a la Secretaría Distrital de Cultura; Recreación y Deporte - Subdirección de Infraestructura y Patrimonio Cultural; mediante el desarrollo de actividades para la implementación y seguimiento de los proyectos de infraestructura cultural y de las acciones relacionadas con la protección; conservación y gestión del patrimonio cultural que adelante la dependencia.</t>
  </si>
  <si>
    <t>CARLOS ALFONSO GARCIA HERNANDEZ</t>
  </si>
  <si>
    <t>DANIEL FELIPE GUTIERREZ VARGAS</t>
  </si>
  <si>
    <t>https://community.secop.gov.co/Public/Tendering/ContractNoticePhases/View?PPI=CO1.PPI.49472400&amp;isFromPublicArea=True&amp;isModal=False</t>
  </si>
  <si>
    <t>SCDPI-220-00026-26</t>
  </si>
  <si>
    <t>Prestar servicios profesionales a la Secretaria Distrital de Cultura Recreación y Deporte - Dirección de Fomento; para el desarrollo de acciones relacionadas con los programas; proyectos y estrategias de Fomento; en especial los relacionados con el Programa Distrital de Apoyos Concertados y sus convocatorias.</t>
  </si>
  <si>
    <t>LUISA FERNANDA CUBILLOS RAMIREZ</t>
  </si>
  <si>
    <t>https://community.secop.gov.co/Public/Tendering/ContractNoticePhases/View?PPI=CO1.PPI.49516576&amp;isFromPublicArea=True&amp;isModal=False</t>
  </si>
  <si>
    <t>SCDPI-220-01305-26</t>
  </si>
  <si>
    <t>Prestar servicios profesionales a la Secretaría de Cultura; Recreación y Deporte  Dirección de Fomento; para adelantar las acciones necesarias en los procesos administrativos; financieros y presupuestales que contribuyan a la organización y al seguimiento de las actividades del Programa Más Cultura Local; en articulación con otros programas; proyectos y estrategias de fomento.</t>
  </si>
  <si>
    <t>JOHON WILLIAM CERVANTES MOLA</t>
  </si>
  <si>
    <t>https://community.secop.gov.co/Public/Tendering/ContractNoticePhases/View?PPI=CO1.PPI.49578252&amp;isFromPublicArea=True&amp;isModal=False</t>
  </si>
  <si>
    <t>SCDPI-21418-01410-26</t>
  </si>
  <si>
    <t>Prestar servicios profesionales a la Secretaría Distrital de Cultura; Recreación y Deporte - Dirección de Arte; Cultura y Patrimonio; en la gestión integral y el seguimiento administrativo; operativo y financiero de la Estrategia EstarBien Bogotá; contribuyendo al cumplimiento de sus objetivos.</t>
  </si>
  <si>
    <t>LAURA CAROLINA VEGA MUSKUS</t>
  </si>
  <si>
    <t>https://community.secop.gov.co/Public/Tendering/ContractNoticePhases/View?PPI=CO1.PPI.49604659&amp;isFromPublicArea=True&amp;isModal=False</t>
  </si>
  <si>
    <t>SCDPI-21418-01409-26</t>
  </si>
  <si>
    <t>Prestar servicios profesionales a la Secretaría Distrital de Cultura, Recreación y Deporte – Dirección de Arte, Cultura y Patrimonio, en la planificación, implementación, seguimiento y evaluación operativa y metodológica de la Estrategia EstarBien Bogotá, mediante la consolidación y el reporte de sus indicadores de gestión y resultados.</t>
  </si>
  <si>
    <t>YEISON ANDRES CELIS CADENA</t>
  </si>
  <si>
    <t>celis1904@gmail.com</t>
  </si>
  <si>
    <t>https://community.secop.gov.co/Public/Tendering/ContractNoticePhases/View?PPI=CO1.PPI.49572789&amp;isFromPublicArea=True&amp;isModal=False</t>
  </si>
  <si>
    <t>SCDPI-210-01457-26</t>
  </si>
  <si>
    <t>Dirección de Asuntos Locales y Participación</t>
  </si>
  <si>
    <t>Prestar los servicios profesionales a la Secretaría de Cultura; Recreación y Deporte - Dirección de Asuntos Locales y
Participación para gestionar; orientar y realizar el seguimiento de las estrategias de articulación; planeación y fortalecimiento de la
participación ciudadana; en el marco del acompañamiento al Sistema Distrital de Arte; Cultura y Patrimonio.</t>
  </si>
  <si>
    <t>EDWIN ALEXANDER PRIETO RODRIGUEZ.</t>
  </si>
  <si>
    <t>JULIAN FELIPE DUARTE ALVAREZ</t>
  </si>
  <si>
    <t>https://community.secop.gov.co/Public/Tendering/ContractNoticePhases/View?PPI=CO1.PPI.49600439&amp;isFromPublicArea=True&amp;isModal=False</t>
  </si>
  <si>
    <t>SCDPI-210-01418-26</t>
  </si>
  <si>
    <t>DIRECCIÓN DE ASUNTOS LOCALES</t>
  </si>
  <si>
    <t>Prestar servicios profesionales a la Secretaría de Cultura, Recreación y Deporte – Dirección de Asuntos Locales y Participación, para el desarrollo de las gestiones técnicas y administrativas requeridas en la implementación de las acciones de articulación sectorial, el fortalecimiento de la gestión territorial y/o el apoyo integral a la estrategia Barrios Vivos, en el marco del Modelo de Gestión Cultural Territorial en las localidades asignadas.</t>
  </si>
  <si>
    <t>JOHN MAURICIO MORALES TORRES.</t>
  </si>
  <si>
    <t>johnmorales104@hotmail.com</t>
  </si>
  <si>
    <t xml:space="preserve">https://community.secop.gov.co/Public/Tendering/ContractNoticePhases/View?PPI=CO1.PPI.49619499&amp;isFromPublicArea=True&amp;isModal=False
</t>
  </si>
  <si>
    <t>SCDPI-21420-01510-26</t>
  </si>
  <si>
    <t>OFICINA DE CONTROL INTERNO</t>
  </si>
  <si>
    <t>Prestar servicios profesionales a la Secretaría de Cultura; Recreación y Deporte - Oficina de Control Interno; para adelantar las actividades requeridas para el desarrollo de los trabajos de auditoría que le sean asignados; particularmente el seguimiento al Modelo de Seguridad y Privacidad de la Información (MSPI); de conformidad con el Plan Anual de Auditoría Interna vigente.</t>
  </si>
  <si>
    <t>GUSTAVO ANDRES CADENA ORGANISTA</t>
  </si>
  <si>
    <t>DIRECCIÓN DE DIRECCIÓN GESTIÓN CORPORATIVA Y RELACIÓN CON EL CIUDADANO</t>
  </si>
  <si>
    <t>OMAR URREA ROMERO</t>
  </si>
  <si>
    <t>https://community.secop.gov.co/Public/Tendering/ContractNoticePhases/View?PPI=CO1.PPI.49549902&amp;isFromPublicArea=True&amp;isModal=False</t>
  </si>
  <si>
    <t>SCDPI-21417-01259-26</t>
  </si>
  <si>
    <t>Dirección Observatorio y Gestión del Conocimiento Cultural</t>
  </si>
  <si>
    <t>Prestar servicios profesionales a la Secretaría Distrital de Cultura; Recreación y Deporte Dirección Observatorio y Gestión del Conocimiento Cultural para acompañar desde el componente técnico el procesamiento y análisis descriptivo de información
cuantitativa y cualitativa; así como la elaboración de reportes e insumos técnicos; conforme con los lineamientos y priorización efinidos por la entidad</t>
  </si>
  <si>
    <t>ANGELICA MARIA GAITAN</t>
  </si>
  <si>
    <t>SUBSECRETARIA DE CULTURA CIUDADANA</t>
  </si>
  <si>
    <t>DIEGO FERNANDO MALDONADO CASTELLANOS</t>
  </si>
  <si>
    <t>https://community.secop.gov.co/Public/Tendering/ContractNoticePhases/View?PPI=CO1.PPI.49670488&amp;isFromPublicArea=True&amp;isModal=False</t>
  </si>
  <si>
    <t>SCDPI-21420-01257-26</t>
  </si>
  <si>
    <t>GIT CONTRATACIÓN</t>
  </si>
  <si>
    <t>Prestar servicios profesionales a la Secretaría de Cultura, Recreación y Deporte -Dirección de Gestión Corporativa y Relación con el Ciudadano - Grupo Interno de Trabajo de Contratación, en la gestión contractual de la entidad, en sus etapas precontractual contractual y postcontractual, atendiendo la unidad de criterio de la entidad.</t>
  </si>
  <si>
    <t>JENNIFER CATHERINE MORENO MIER</t>
  </si>
  <si>
    <t xml:space="preserve">https://community.secop.gov.co/Public/Tendering/ContractNoticePhases/View?PPI=CO1.PPI.49633861&amp;isFromPublicArea=True&amp;isModal=False
</t>
  </si>
  <si>
    <t>SCDPI-220-01407-26</t>
  </si>
  <si>
    <t>DIRECCION DE FOMENTO</t>
  </si>
  <si>
    <t>Prestar servicios profesionales a la Secretaría de Cultura, Recreación y Deporte  Dirección de Fomento, para diseñar y revisar los documentos metodológicos y estratégicos del componente de apropiación social del programa Más Cultura Local, así como para formular e implementar estrategias de interlocución, innovación social y arraigo territorial del programa, en el marco del Convenio Interadministrativo 690 de 2024 y sus convenios derivados.</t>
  </si>
  <si>
    <t>JAVIER ANDRES RAMIREZ JIMENEZ</t>
  </si>
  <si>
    <t>https://community.secop.gov.co/Public/Tendering/ContractNoticePhases/View?PPI=CO1.PPI.49673603&amp;isFromPublicArea=True&amp;isModal=False</t>
  </si>
  <si>
    <t>SCDPI-330-01383-26</t>
  </si>
  <si>
    <t>Prestar servicios profesionales a la Secretaría Distrital de Cultura, Recreación y Deporte - Subdirección de Infraestructura y Patrimonio Cultural, mediante el desarrollo de actividades de apoyo técnico desde el componente arquitectónico para la estructuración, ejecución y seguimiento de los proyectos de infraestructura, así como para el apoyo a la supervisión de los contratos y convenios que se adelanten en el marco de la dependencia.</t>
  </si>
  <si>
    <t>JULIO ANDRES MONTAGUT ACOSTA</t>
  </si>
  <si>
    <t>https://community.secop.gov.co/Public/Tendering/ContractNoticePhases/View?PPI=CO1.PPI.49696137&amp;isFromPublicArea=True&amp;isModal=False</t>
  </si>
  <si>
    <t>SCDPI-220-01493-26</t>
  </si>
  <si>
    <t>Prestar servicios profesionales a la Secretaría Distrital de Cultura, Recreación y Deporte - Dirección de Fomento, en el desarrollo de los procesos de gestión de calidad, administrativa y presupuestal, en articulación con el Grupo Interno de Trabajo de Gestión Financiera, en aspectos asociados a la programación, seguimiento y ejecución financiera, así como a los procesos de desembolso dirigidos a beneficiarios del programa Más Cultura Local y mecanismos de fomento en el marco del Convenio Marco</t>
  </si>
  <si>
    <t>ANGELA MARIA QUINTERO CARDENAS</t>
  </si>
  <si>
    <t>https://community.secop.gov.co/Public/Tendering/ContractNoticePhases/View?PPI=CO1.PPI.49637416&amp;isFromPublicArea=True&amp;isModal=False</t>
  </si>
  <si>
    <t>SCDPI-220-01405-26</t>
  </si>
  <si>
    <t>PRESTAR SERVICIOS PROFESIONALES A LA SECRETARÍA DE CULTURA, RECREACIÓN Y DEPORTE  DIRECCIÓN DE FOMENTO, PARA APOYAR LA FORMULACIÓN, IMPLEMENTACIÓN Y DESPLIEGUE TERRITORIAL DE LA RUTA DE EJECUCIÓN, ASÍ COMO REALIZAR EL ACOMPAÑAMIENTO Y SEGUIMIENTO TÉCNICO, METODOLÓGICO, ADMINISTRATIVO Y TERRITORIAL A LAS INICIATIVAS PRIORIZADAS Y BENEFICIARIOS DE INCENTIVOS, ESTÍMULOS Y RECONOCIMIENTOS DEL PROGRAMA MÁS CULTURA LOCAL, EN EL MARCO DE LOS CONVENIOS INTERADMINISTRATIVOS 
DERIVADOS DEL CONVENIO ......</t>
  </si>
  <si>
    <t>MARIA DEL ROSARIO CAICEDO DE ALARIO</t>
  </si>
  <si>
    <t>https://community.secop.gov.co/Public/Tendering/OpportunityDetail/Index?noticeUID=CO1.NTC.10841241&amp;isFromPublicArea=True&amp;isModal=true&amp;asPopupView=true</t>
  </si>
  <si>
    <t>SCDPI-220-01465-26</t>
  </si>
  <si>
    <t>Prestar servicios profesionales a la Secretaría Distrital de Cultura; Recreación y Deporte - Dirección de Fomento; para desarrollar actividades de gestión operativa; seguimiento administrativo; financiero y presupuestal del programa Más Cultura Local; así como la revisión; consolidación y organización de la documentación asociada a su implementación; en el marco del convenio interadministrativo 690 de 2024 y sus convenios derivados.</t>
  </si>
  <si>
    <t>MARLYN KATHERINE VEGA ALVAREZ</t>
  </si>
  <si>
    <t>https://community.secop.gov.co/Public/Tendering/ContractNoticePhases/View?PPI=CO1.PPI.49759253&amp;isFromPublicArea=True&amp;isModal=False</t>
  </si>
  <si>
    <t>SCDPI-220-01488-26</t>
  </si>
  <si>
    <t>Prestar servicios profesionales a la Secretaría Distrital de Cultura; Recreación y Deporte  Dirección de Fomento; en la gestión; depuración; consolidación y análisis de la información generada en el marco del programa Más Cultura Local y de la Dirección de Fomento; mediante la implementación y adecuación de herramientas para el registro; procesamiento; visualización y seguimiento de datos; garantizando la entrega oportuna de reportes e insumos estratégicos que faciliten la toma de decisiones y</t>
  </si>
  <si>
    <t>YAN CARLOS PULIDO SANTAMARIA</t>
  </si>
  <si>
    <t>https://community.secop.gov.co/Public/Tendering/ContractNoticePhases/View?PPI=CO1.PPI.49858891&amp;isFromPublicArea=True&amp;isModal=False</t>
  </si>
  <si>
    <t>SCDPI-310-01538-26</t>
  </si>
  <si>
    <t>Prestar servicios profesionales a la Secretaría Distrital de Cultura; Recreación y Deporte - Dirección de Arte; Cultura y Patrimonio; para el desarrollo de actividades relacionadas con la implementación; seguimiento y consolidación de los procesos derivados de los convenios suscritos por la dependencia; así como en la recolección; sistematización y análisis de información para la elaboración de informes y el seguimiento de los proyectos de inversión y demás procesos a cargo de la Dirección.</t>
  </si>
  <si>
    <t>KAREN ANDREA BERNAL LA ROTTA.</t>
  </si>
  <si>
    <t>https://community.secop.gov.co/Public/Tendering/ContractNoticePhases/View?PPI=CO1.PPI.49873612&amp;isFromPublicArea=True&amp;isModal=False</t>
  </si>
  <si>
    <t>SCDPI-21416-01535-26</t>
  </si>
  <si>
    <t>SUBSECRETARÍA DE GOBERNANZA</t>
  </si>
  <si>
    <t>Prestar servicios profesionales a la Secretaría de Cultura; Recreación y Deporte - Subsecretaría de Gobernanza; desarrollando actividades de producción ejecutiva y artística de los proyectos asignados; en articulación con el líder del proyecto y el equipo de producción; garantizando el adecuado desarrollo de las actividades programadas por la Subsecretaría.</t>
  </si>
  <si>
    <t>LAURA MICHEL SEGURA</t>
  </si>
  <si>
    <t>https://community.secop.gov.co/Public/Tendering/ContractNoticePhases/View?PPI=CO1.PPI.49893795&amp;isFromPublicArea=True&amp;isModal=False</t>
  </si>
  <si>
    <t>SCDPI-21417-01520-26</t>
  </si>
  <si>
    <t>DIRECTOR DE REDES Y ACCION COELCTIVA</t>
  </si>
  <si>
    <t>Prestar servicios profesionales a la Secretaría de Cultura; Recreación y Deporte - Subsecretaría de Cultura Ciudadana y Gestión del Conocimiento; para brindar acompañamiento jurídico en actividades relacionadas a la estructuración; revisión y tramite de los procesos de contratación en sus etapas precontractual; contractual y postcontractual; así como de las actuaciones jurídicas que sean requeridas en relación a la ejecución del Convenio Interadministrativo No. 625 de 2026</t>
  </si>
  <si>
    <t>SERGIO SANTIAGO TURRIAGO MARTINEZ</t>
  </si>
  <si>
    <t>LIGIA EUGENIA PARDO TOQUICA</t>
  </si>
  <si>
    <t>https://community.secop.gov.co/Public/Tendering/ContractNoticePhases/View?PPI=CO1.PPI.49891134&amp;isFromPublicArea=True&amp;isModal=False</t>
  </si>
  <si>
    <t>SCDPI-220-01489-26</t>
  </si>
  <si>
    <t>Prestar servicios profesionales a la Secretaría Distrital de Cultura; Recreación y Deporte  Dirección de Fomento en la planeación; diseño; producción e implementación de contenidos del programa Más Cultura Local; en sus distintas fases y componentes; contribuyendo a su divulgación; comprensión; posicionamiento y conexión con los territorios; así como al fortalecimiento de las estrategias de comunicación y participación desarrolladas en el marco del Convenio Interadministrativo 690 de 2024 y sus</t>
  </si>
  <si>
    <t>JOHAN MAURICIO VALBUENA CAMPOS</t>
  </si>
  <si>
    <t>https://community.secop.gov.co/Public/Tendering/ContractNoticePhases/View?PPI=CO1.PPI.49917816&amp;isFromPublicArea=True&amp;isModal=False</t>
  </si>
  <si>
    <t>SCDPI-210-01521-26</t>
  </si>
  <si>
    <t>DIRECCION DE ASUNTOS LOCALES Y PARTICIPACION</t>
  </si>
  <si>
    <t>Prestar servicios de apoyo a la gestión a la Dirección de Asuntos Locales y Participación en el registro; organización y seguimiento de los datos e indicadores del Modelo de Gestión Cultural Territorial en las localidades de Bogotá.</t>
  </si>
  <si>
    <t>YEISON JESUS SANCHEZ WALDO</t>
  </si>
  <si>
    <t>https://community.secop.gov.co/Public/Tendering/ContractNoticePhases/View?PPI=CO1.PPI.49927764&amp;isFromPublicArea=True&amp;isModal=False</t>
  </si>
  <si>
    <t>SCDPI-21420-01461-26</t>
  </si>
  <si>
    <t>Prestar servicios profesionales a la Secretaría de Cultura; Recreación y Deporte  en la formulación y seguimiento de acciones de comunicación digital y contenidos comunicacionales; relacionadas con los proyectos y programas de la entidad; en el marco de la comunicación externa.</t>
  </si>
  <si>
    <t>PAULA VALENTINA CORTES</t>
  </si>
  <si>
    <t>https://community.secop.gov.co/Public/Tendering/ContractNoticePhases/View?PPI=CO1.PPI.49700193&amp;isFromPublicArea=True&amp;isModal=False</t>
  </si>
  <si>
    <t>SCDPI-21420-01395-26</t>
  </si>
  <si>
    <t>OFICINA ASESORA DE 
COMUNICACIONES</t>
  </si>
  <si>
    <t>Prestar servicios profesionales a la Secretaría de Cultura; Recreación y Deporte - Oficina Asesora de Comunicaciones orientados al cubrimiento informativo; la divulgación institucional y la atención a medios de comunicación de los planes; programas y
proyectos de la entidad; de acuerdo con los lineamientos impartidos por la dependencia en el marco de la comunicación externa de la entidad.</t>
  </si>
  <si>
    <t>JUAN SEBASTIAN BARRIGA OSSA</t>
  </si>
  <si>
    <t>https://community.secop.gov.co/Public/Tendering/ContractNoticePhases/View?PPI=CO1.PPI.49997316&amp;isFromPublicArea=True&amp;isModal=False</t>
  </si>
  <si>
    <t>SCDPI-21416-01618-26</t>
  </si>
  <si>
    <t>Prestar servicios profesionales a la Secretaría de Cultura; Recreación y Deporte - Subsecretaría de Gobernanza; desarrollando actividades para la estructuración; planificación; producción y seguimiento de los eventos culturales y artísticos asignados; mediante el apoyo técnico; operativo y logístico necesario para garantizar su adecuada ejecución.</t>
  </si>
  <si>
    <t>DIEGO FERNANDO MILLAN GRIJALBA</t>
  </si>
  <si>
    <t>https://community.secop.gov.co/Public/Tendering/ContractNoticePhases/View?PPI=CO1.PPI.50004080&amp;isFromPublicArea=True&amp;isModal=False</t>
  </si>
  <si>
    <t>SCDPI-220-01484-26</t>
  </si>
  <si>
    <t>Prestar servicios profesionales a la Secretaría de Cultura; Recreación y Deporte  Dirección de Fomento; para planear y realizar el desarrollo técnico y misional de las estrategias de fortalecimiento y seguimiento en la ejecución de actividades de apropiación social del Programa Más Cultura Local; en el marco del Convenio interadministrativo 690 de 2024 y sus convenios derivados.</t>
  </si>
  <si>
    <t>JUAN FREDY ROZO BELLON</t>
  </si>
  <si>
    <t>https://community.secop.gov.co/Public/Tendering/ContractNoticePhases/View?PPI=CO1.PPI.50016294&amp;isFromPublicArea=True&amp;isModal=False</t>
  </si>
  <si>
    <t xml:space="preserve">
SCDPI-21417-01517-26</t>
  </si>
  <si>
    <t>DIRECTOR DE REDES Y ACCION COLECTIVA</t>
  </si>
  <si>
    <t>Prestar servicios profesionales a la Secretaría de Cultura Recreación y Deporte - Subsecretaria de Cultura Ciudadana y Gestión del Conocimiento; tramitando; gestionando el seguimiento de las actividades administrativas y financieras; en el marco del convenio Interadministrativo No. 625 de 2026</t>
  </si>
  <si>
    <t>PAULA ANDREA SANCHEZ GARCIA</t>
  </si>
  <si>
    <t xml:space="preserve">https://community.secop.gov.co/Public/Tendering/ContractNoticePhases/View?PPI=CO1.PPI.49973179&amp;isFromPublicArea=True&amp;isModal=False </t>
  </si>
  <si>
    <t>SCDPI-220-01485-26</t>
  </si>
  <si>
    <t>Prestar servicios profesionales a la Secretaría de Cultura; Recreación y Deporte  Dirección de Fomento; para planear y realizar el desarrollo técnico y misional de las estrategias de fortalecimiento y seguimiento en la ejecución de actividades de apropiación social del Programa Más Cultura Local; en el marco del Convenio interadministrativo 690 de 2024 y sus Convenios derivados.</t>
  </si>
  <si>
    <t>DELIA ISABEL ROSERO DIAZ</t>
  </si>
  <si>
    <t xml:space="preserve">https://community.secop.gov.co/Public/Tendering/ContractNoticePhases/View?PPI=CO1.PPI.49975123&amp;isFromPublicArea=True&amp;isModal=False </t>
  </si>
  <si>
    <t>SCDPI-220-01247-26</t>
  </si>
  <si>
    <t>Prestar los servicios profesionales a la Secretaria Distrital de Cultura; Recreación y Deporte - Subsecretaría de Gobernanza - Dirección de Fomento en actividades asociadas a las etapas precontractual; contractual y postcontractual y de los programas; estrategias y mecanismos transversales de fomento; según proyectos a cargo de la dependencia; acorde con los procesos y procedimientos definidos en la entidad.</t>
  </si>
  <si>
    <t>DIANA CAROLINA RÚA</t>
  </si>
  <si>
    <t xml:space="preserve">https://community.secop.gov.co/Public/Tendering/ContractNoticePhases/View?PPI=CO1.PPI.50035124&amp;isFromPublicArea=True&amp;isModal=False </t>
  </si>
  <si>
    <t>SCDPI-220-01467-26</t>
  </si>
  <si>
    <t>Prestar servicios profesionales a la Secretaría Distrital de Cultura; Recreación y Deporte - Dirección de Fomento; para realizar actividades del seguimiento de los procesos administrativos; financieros; presupuestales y operativos asociados al
Programa Más Cultura Local; contribuyendo a la consolidación de información; la articulación entre sus componentes y la gestión de
los requerimientos en el marco del convenio interadministrativo 690 de 2024 y sus convenios derivados</t>
  </si>
  <si>
    <t>MONICA JULIET PEREZ CASTAÑEDA</t>
  </si>
  <si>
    <t>https://community.secop.gov.co/Public/Tendering/ContractNoticePhases/View?PPI=CO1.PPI.50035784&amp;isFromPublicArea=True&amp;isModal=False</t>
  </si>
  <si>
    <t>SCDPI-210-01528-26</t>
  </si>
  <si>
    <t>DIRECTOR DE ASUNTOS LOCALES Y 
PARTICIPACION</t>
  </si>
  <si>
    <t>Prestar servicios profesionales a la Secretaría de Cultura; Recreación y Deporte; para el desarrollo de las actividades requeridas para la implementación de las acciones de articulación sectorial y fortalecimiento de la gestión territorial en el marco de la implementación del Modelo de Gestión Cultural Territorial y la estrategia Barrios Vivos.</t>
  </si>
  <si>
    <t>INGRID YICED GRANDE LADINO</t>
  </si>
  <si>
    <t>https://community.secop.gov.co/Public/Tendering/ContractNoticePhases/View?PPI=CO1.PPI.50039026&amp;isFromPublicArea=True&amp;isModal=False</t>
  </si>
  <si>
    <t>SCDPI-220-01475-26</t>
  </si>
  <si>
    <t>Prestar servicios profesionales a la Secretaría de Cultura, Recreación y Deporte — Dirección de Fomento para implementar la ruta de ejecución, seguimiento técnico, acompañamiento metodológico y territorial de los beneficiarios del Programa Más Cultura Local en el marco del Convenio interadministrativo 690 de 2024 y sus convenios derivados.</t>
  </si>
  <si>
    <t>LILIANA MARCELA FONSECA GAMBA</t>
  </si>
  <si>
    <t>fonsecagamba@gmail.com</t>
  </si>
  <si>
    <t xml:space="preserve">https://community.secop.gov.co/Public/Tendering/ContractNoticePhases/View?PPI=CO1.PPI.50054649&amp;isFromPublicArea=True&amp;isModal=False </t>
  </si>
  <si>
    <t>Prestar servicios profesionales a la Secretaría Distrital de Cultura; Recreación y Deporte - Subsecretaría de Gobernanza; para apoyar las actividades de planeación y seguimiento general de la producción del proyecto Navidad es Cultura 2026; articulando sus componentes artísticos; técnicos; logísticos y operativos; así como el seguimiento a los cronogramas; recursos y requerimientos necesarios para su adecuada implementación</t>
  </si>
  <si>
    <t>YULIETH EMELYN SANCHEZ GALEANO</t>
  </si>
  <si>
    <t>ANA MARIA BOADA AYALA</t>
  </si>
  <si>
    <t>https://community.secop.gov.co/Public/Tendering/ContractNoticePhases/View?PPI=CO1.PPI.50036545&amp;isFromPublicArea=True&amp;isModal=False</t>
  </si>
  <si>
    <t>SCDPI-21417-01519-26</t>
  </si>
  <si>
    <t>DIRECCION REDES Y ACCION COLECTIVA</t>
  </si>
  <si>
    <t>Prestar servicios profesionales a la Secretaría de Cultura Recreación y Deporte - Subsecretaria de Cultura Ciudadana y Gestión del Conocimiento desde el componente jurídico en el marco de las etapas precontractuales; contractuales y postcontractuales de los procesos requeridos; así como el apoyo al seguimiento de los mismos; en el marco del convenio Interadministrativo No. 625 de 2026</t>
  </si>
  <si>
    <t>SANDRA STELLA SANCHEZ SANDOVAL</t>
  </si>
  <si>
    <t>https://community.secop.gov.co/Public/Tendering/ContractNoticePhases/View?PPI=CO1.PPI.50051035&amp;isFromPublicArea=True&amp;isModal=False</t>
  </si>
  <si>
    <t>SCDPI-21416-01633-26</t>
  </si>
  <si>
    <t>Prestar servicios profesionales a la Secretaría Distrital de Cultura; Recreación y Deporte - Subsecretaría de Gobernanza; para apoyar articulación y seguimiento intersectorial y territorial del proyecto Navidad es Cultura 2026; mediante el acompañamiento
a las instancias de articulación distrital y local; el seguimiento a acuerdos y compromisos y la gestión de acciones requeridas con entidades; localidades y equipos vinculados al proyecto.</t>
  </si>
  <si>
    <t>PAULA CARRASSCO SALCEDO</t>
  </si>
  <si>
    <t>https://community.secop.gov.co/Public/Tendering/ContractNoticePhases/View?PPI=CO1.PPI.50272668&amp;isFromPublicArea=True&amp;isModal=False</t>
  </si>
  <si>
    <t>SELECCIÓN ABREVIDADA BP</t>
  </si>
  <si>
    <t>SCRD-SA-BP-33-2026</t>
  </si>
  <si>
    <t>CONTRATO DE COMISIÓN</t>
  </si>
  <si>
    <t>GIT DE SERVICIOS ADMINISTRATIVOS</t>
  </si>
  <si>
    <t>Contratar un comisionista que actúe en nombre propio y por cuenta de la secretaría distrital de cultura, recreación y deporte, en calidad de comitente comprador, para que lleve a cabo en el mercado de compras públicas -MCP- de la Bolsa Mercantil de Colombia S.A. -BMC-, la negociación o negociaciones necesarias para contratar el servicio de vigilancia para la Secretaría Distrital de Cultura, Recreación y Deporte.</t>
  </si>
  <si>
    <t>RENTA Y CAMPO CORREDORES S.A.</t>
  </si>
  <si>
    <t>dir.administrativa@reycacorredores.com</t>
  </si>
  <si>
    <t>DIRECTORA DE DIRECCIÓN GESTIÓN CORPORATIVA Y RELACIÓN CON EL CIUDADANO</t>
  </si>
  <si>
    <t xml:space="preserve">JEYSON FERNEY UYABAN VANEGAS </t>
  </si>
  <si>
    <t xml:space="preserve">https://community.secop.gov.co/Public/Tendering/ContractNoticePhases/View?PPI=CO1.PPI.50121179&amp;isFromPublicArea=True&amp;isModal=False </t>
  </si>
  <si>
    <t>SCDPI-21417-01518-26</t>
  </si>
  <si>
    <t>DIRECCION DE REDES Y ACCION COLECTIVA</t>
  </si>
  <si>
    <t>Prestar servicios profesionales a la Secretaría de Cultura, Recreación y Deporte - Subsecretaría de Cultura Ciudadana y Gestión del Conocimiento, para gestionar y realizar seguimiento técnico y administrativo a los trámites de contratación y pagos, de acuerdo con los lineamientos establecidos en el marco del Convenio Interadministrativo No. 625 de 2026.</t>
  </si>
  <si>
    <t>CARLOS NICOLAS ARIAS GARCIA</t>
  </si>
  <si>
    <t>nicolasariasgarcia898@gmail.com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</si>
</sst>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_-&quot;$&quot;\ * #,##0.0_-;\-&quot;$&quot;\ * #,##0.0_-;_-&quot;$&quot;\ * &quot;-&quot;??_-;_-@_-"/>
    <numFmt numFmtId="166" formatCode="&quot;$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7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Protection="1">
      <protection locked="0"/>
    </xf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0" fontId="0" fillId="0" borderId="1" xfId="0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14" fontId="0" fillId="0" borderId="0" xfId="0" applyNumberFormat="1" applyProtection="1">
      <protection locked="0"/>
    </xf>
    <xf numFmtId="14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65" fontId="0" fillId="0" borderId="0" xfId="1" applyNumberFormat="1" applyFont="1" applyProtection="1">
      <protection locked="0"/>
    </xf>
    <xf numFmtId="0" fontId="10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6" fontId="12" fillId="0" borderId="1" xfId="0" applyNumberFormat="1" applyFont="1" applyBorder="1" applyAlignment="1" applyProtection="1">
      <alignment horizontal="center" vertical="center"/>
      <protection locked="0"/>
    </xf>
    <xf numFmtId="14" fontId="12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66" fontId="12" fillId="0" borderId="1" xfId="0" applyNumberFormat="1" applyFont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1" fillId="0" borderId="0" xfId="1" applyNumberFormat="1" applyFont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7" fillId="3" borderId="1" xfId="0" applyNumberFormat="1" applyFont="1" applyFill="1" applyBorder="1"/>
    <xf numFmtId="0" fontId="0" fillId="0" borderId="1" xfId="0" applyNumberFormat="1" applyBorder="1"/>
    <xf numFmtId="0" fontId="7" fillId="3" borderId="1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195">
    <dxf>
      <alignment vertical="center"/>
    </dxf>
    <dxf>
      <alignment horizontal="center"/>
    </dxf>
    <dxf>
      <alignment vertical="center"/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alignment wrapText="1"/>
    </dxf>
    <dxf>
      <alignment horizontal="center"/>
    </dxf>
    <dxf>
      <alignment vertical="center"/>
    </dxf>
    <dxf>
      <alignment horizontal="center"/>
    </dxf>
    <dxf>
      <alignment vertical="center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vertic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alignment horizontal="center"/>
    </dxf>
    <dxf>
      <alignment horizontal="center"/>
    </dxf>
    <dxf>
      <alignment vertical="center"/>
    </dxf>
    <dxf>
      <alignment vertical="center"/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vertical="center"/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rgb="FFFF00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alignment vertic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alignment vertical="center"/>
    </dxf>
    <dxf>
      <alignment vertical="center"/>
    </dxf>
    <dxf>
      <alignment horizontal="center"/>
    </dxf>
    <dxf>
      <alignment horizont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vertical="center"/>
    </dxf>
    <dxf>
      <alignment horizontal="center"/>
    </dxf>
    <dxf>
      <alignment vertical="center"/>
    </dxf>
    <dxf>
      <alignment horizontal="center"/>
    </dxf>
    <dxf>
      <alignment wrapText="1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alignment vertical="center"/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204355</xdr:colOff>
      <xdr:row>0</xdr:row>
      <xdr:rowOff>0</xdr:rowOff>
    </xdr:from>
    <xdr:to>
      <xdr:col>1</xdr:col>
      <xdr:colOff>886431</xdr:colOff>
      <xdr:row>1</xdr:row>
      <xdr:rowOff>992338</xdr:rowOff>
    </xdr:to>
    <xdr:pic>
      <xdr:nvPicPr>
        <xdr:cNvPr id="2" name="Imagen 1" descr="Sistema de Convocatorias">
          <a:extLst>
            <a:ext uri="{FF2B5EF4-FFF2-40B4-BE49-F238E27FC236}">
              <a16:creationId xmlns:a16="http://schemas.microsoft.com/office/drawing/2014/main" id="{549EEA76-1990-4085-AAE0-A3B20FA0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355" y="0"/>
          <a:ext cx="885824" cy="988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2</xdr:row>
      <xdr:rowOff>0</xdr:rowOff>
    </xdr:from>
    <xdr:to>
      <xdr:col>0</xdr:col>
      <xdr:colOff>1266824</xdr:colOff>
      <xdr:row>5</xdr:row>
      <xdr:rowOff>1738</xdr:rowOff>
    </xdr:to>
    <xdr:pic>
      <xdr:nvPicPr>
        <xdr:cNvPr id="2" name="Imagen 1" descr="Sistema de Convocatorias">
          <a:extLst>
            <a:ext uri="{FF2B5EF4-FFF2-40B4-BE49-F238E27FC236}">
              <a16:creationId xmlns:a16="http://schemas.microsoft.com/office/drawing/2014/main" id="{15020E3C-2A38-4E05-BAB4-8CF280A0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0050"/>
          <a:ext cx="885824" cy="988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ul Garcia Galvan" refreshedDate="46308.719861111109" createdVersion="7" refreshedVersion="8" minRefreshableVersion="3" recordCount="667" xr:uid="{83C20777-BA5A-42F0-8F54-CAA8D0ECCDFD}">
  <cacheSource type="worksheet">
    <worksheetSource ref="B7:AD1048576" sheet="Consolidado"/>
  </cacheSource>
  <cacheFields count="29">
    <cacheField name="VIGENCIA" numFmtId="0">
      <sharedItems containsString="0" containsBlank="1" containsNumber="1" containsInteger="1" minValue="2026" maxValue="2026"/>
    </cacheField>
    <cacheField name="NÚMERO CONTRATO" numFmtId="0">
      <sharedItems containsString="0" containsBlank="1" containsNumber="1" containsInteger="1" minValue="661" maxValue="728"/>
    </cacheField>
    <cacheField name="Link SECOP" numFmtId="0">
      <sharedItems containsBlank="1"/>
    </cacheField>
    <cacheField name="PROCESO SELECCIÓN" numFmtId="0">
      <sharedItems containsBlank="1" count="10">
        <s v="CONTRATACION DIRECTA"/>
        <s v="SELECCIÓN ABREVIDADA BP"/>
        <m/>
        <s v="Mínima Cuantía" u="1"/>
        <s v="OTRA REGIMEN ESPECIAL" u="1"/>
        <s v="SELECCIÓN ABREVIADA" u="1"/>
        <s v="SELECCION ABREVIADA" u="1"/>
        <s v="REGIMEN ESPECIAL" u="1"/>
        <s v="MIMINA CUANTIA" u="1"/>
        <s v="LICITACION PUBLICA" u="1"/>
      </sharedItems>
    </cacheField>
    <cacheField name="NÚMERO DE PROCESO" numFmtId="0">
      <sharedItems containsBlank="1"/>
    </cacheField>
    <cacheField name="CLASE CONTRATO" numFmtId="0">
      <sharedItems containsBlank="1" count="20">
        <s v="CONTRATO DE PRESTACIÓN DE SERVICIOS PROFESIONALES Y/O APOYO A LA GESTIÓN"/>
        <s v="CONTRATO DE COMISIÓN"/>
        <m/>
        <s v="PRESTACIÓN DE SERVICIOS" u="1"/>
        <s v="COMPRAVENTA" u="1"/>
        <s v="CONVENIO DE ASOCIACION" u="1"/>
        <s v="CONTRATO DE ARRENDAMIENTO" u="1"/>
        <s v="CONTRATO DE PRESTACIÓN DE SERVICIOS PROVEEDOR EXCLUSIVO" u="1"/>
        <s v="CONTRATO INTERADMINISTRATIVO" u="1"/>
        <s v="CONTRATO DE OBRA" u="1"/>
        <s v="ORDEN DE COMPRA" u="1"/>
        <s v="CONTRATO DE ARENDAMIENTO" u="1"/>
        <s v="CONVENIO INTERADMINISTRATIVO" u="1"/>
        <s v="CONTRATO PRESTACION DE SERVICIOS" u="1"/>
        <s v="CONTRATO DE COLABORACION" u="1"/>
        <s v="CONVENIO INTERADMINITRATIVO DERIVADO" u="1"/>
        <s v="CONTRATO DE COMISION" u="1"/>
        <s v="CONTRATO INNOMINADO" u="1"/>
        <s v="PRESTACION DE SERVICIOS" u="1"/>
        <s v="SUMINISTRO" u="1"/>
      </sharedItems>
    </cacheField>
    <cacheField name="EXPERIENCIA LABORAL Y PROFESIONAL" numFmtId="0">
      <sharedItems containsBlank="1"/>
    </cacheField>
    <cacheField name="DEPENDENCIA" numFmtId="0">
      <sharedItems containsBlank="1"/>
    </cacheField>
    <cacheField name="OBJETO DEL CONTRATO" numFmtId="0">
      <sharedItems containsBlank="1" longText="1"/>
    </cacheField>
    <cacheField name="TIPO GASTO" numFmtId="0">
      <sharedItems containsNonDate="0" containsBlank="1" count="3">
        <m/>
        <s v="1 1. Inversión" u="1"/>
        <s v="4 4. Otro" u="1"/>
      </sharedItems>
    </cacheField>
    <cacheField name="TEMA GASTO/INVERSION" numFmtId="0">
      <sharedItems containsBlank="1"/>
    </cacheField>
    <cacheField name="NATURALEZA CONTRATISTA" numFmtId="0">
      <sharedItems containsBlank="1" count="4">
        <s v="1 Natural "/>
        <m/>
        <s v="2 Jurídica" u="1"/>
        <s v="1 Natural" u="1"/>
      </sharedItems>
    </cacheField>
    <cacheField name="IDENTIFICACIÓN CONTRATISTA" numFmtId="0">
      <sharedItems containsString="0" containsBlank="1" containsNumber="1" containsInteger="1" minValue="52090135" maxValue="1143372097"/>
    </cacheField>
    <cacheField name="RAZÓN SOCIAL" numFmtId="0">
      <sharedItems containsBlank="1"/>
    </cacheField>
    <cacheField name="CORREO INSTITUCIONAL" numFmtId="0">
      <sharedItems containsBlank="1"/>
    </cacheField>
    <cacheField name="TELEFONO" numFmtId="0">
      <sharedItems containsString="0" containsBlank="1" containsNumber="1" containsInteger="1" minValue="4719053" maxValue="6017451964"/>
    </cacheField>
    <cacheField name="N° RP" numFmtId="0">
      <sharedItems containsNonDate="0" containsString="0" containsBlank="1"/>
    </cacheField>
    <cacheField name="VALOR RP" numFmtId="0">
      <sharedItems containsNonDate="0" containsString="0" containsBlank="1"/>
    </cacheField>
    <cacheField name="FECHA RP" numFmtId="0">
      <sharedItems containsNonDate="0" containsString="0" containsBlank="1"/>
    </cacheField>
    <cacheField name="N° CDP" numFmtId="0">
      <sharedItems containsNonDate="0" containsString="0" containsBlank="1"/>
    </cacheField>
    <cacheField name="VALOR CDP" numFmtId="0">
      <sharedItems containsNonDate="0" containsString="0" containsBlank="1"/>
    </cacheField>
    <cacheField name="FECHA CDP" numFmtId="0">
      <sharedItems containsNonDate="0" containsString="0" containsBlank="1"/>
    </cacheField>
    <cacheField name="ORDENADOR" numFmtId="0">
      <sharedItems containsBlank="1"/>
    </cacheField>
    <cacheField name="SUPERVISOR" numFmtId="0">
      <sharedItems containsBlank="1"/>
    </cacheField>
    <cacheField name="VALOR INICIAL" numFmtId="0">
      <sharedItems containsString="0" containsBlank="1" containsNumber="1" containsInteger="1" minValue="10150981" maxValue="68610000"/>
    </cacheField>
    <cacheField name="PLAZO" numFmtId="0">
      <sharedItems containsString="0" containsBlank="1" containsNumber="1" containsInteger="1" minValue="52" maxValue="181"/>
    </cacheField>
    <cacheField name="FECHA SUSCRIPCIÓN CONTRATO" numFmtId="0">
      <sharedItems containsDate="1" containsString="0" containsBlank="1" containsMixedTypes="1" minDate="2026-08-26T00:00:00" maxDate="1900-01-06T13:51:04"/>
    </cacheField>
    <cacheField name="FECHA REAL INICIO" numFmtId="0">
      <sharedItems containsDate="1" containsString="0" containsBlank="1" containsMixedTypes="1" minDate="2026-09-01T00:00:00" maxDate="1900-01-06T13:51:04"/>
    </cacheField>
    <cacheField name="FECHA DE TERMINACION" numFmtId="0">
      <sharedItems containsDate="1" containsString="0" containsBlank="1" containsMixedTypes="1" minDate="2027-02-28T00:00:00" maxDate="1900-01-07T10:51: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7">
  <r>
    <n v="2026"/>
    <n v="661"/>
    <s v="https://community.secop.gov.co/Public/Tendering/ContractNoticePhases/View?PPI=CO1.PPI.49434006&amp;isFromPublicArea=True&amp;isModal=False"/>
    <x v="0"/>
    <s v="SCDPI-220-01250-26"/>
    <x v="0"/>
    <s v="N.A"/>
    <s v="Dirección de Fomento"/>
    <s v="Prestar servicios profesionales a la Secretaría de Cultura; Recreación y Deporte  Dirección de Fomento; para adelantar actividades de verificación administrativa; tecnica e idoneidad; que contribuyan a la ejecución del Programa Distrital de Apoyos Concertados; en articulación con otros programas; proyectos y estrategias de fomento."/>
    <x v="0"/>
    <s v="6 6: Prestacion de servicios"/>
    <x v="0"/>
    <n v="1143372097"/>
    <s v="LUISA FERNANDA ACOSTA ESPINOSA"/>
    <m/>
    <m/>
    <m/>
    <m/>
    <m/>
    <m/>
    <m/>
    <m/>
    <s v="SUBSECRETARIA DE GOBERNANZA"/>
    <s v="JUAN DIEGO JARAMILLO MORALES"/>
    <n v="29502000"/>
    <n v="181"/>
    <d v="2026-08-26T00:00:00"/>
    <d v="2026-09-01T00:00:00"/>
    <d v="2027-02-28T00:00:00"/>
  </r>
  <r>
    <n v="2026"/>
    <n v="663"/>
    <s v="https://community.secop.gov.co/Public/Tendering/ContractNoticePhases/View?PPI=CO1.PPI.49444888&amp;isFromPublicArea=True&amp;isModal=False"/>
    <x v="0"/>
    <s v="SCDPI-220-01248-26"/>
    <x v="0"/>
    <s v="N.A"/>
    <s v="Dirección de Fomento"/>
    <s v="Prestar servicios profesionales a la Secretaría de Cultura; Recreación y Deporte  Dirección de Fomento; para adelantar actividades de verificación administrativa; técnica e idoneidad; que contribuyan a la ejecución del Programa Distrital de Apoyos Concertados; en articulación con otros programas; proyectos y estrategias de fomento."/>
    <x v="0"/>
    <s v="6 6: Prestacion de servicios"/>
    <x v="0"/>
    <n v="1030637449"/>
    <s v="SEBASTIAN RAMIREZ CANO"/>
    <m/>
    <m/>
    <m/>
    <m/>
    <m/>
    <m/>
    <m/>
    <m/>
    <s v="SUBSECRETARIA DE GOBERNANZA"/>
    <s v="JUAN DIEGO JARAMILLO MORALES"/>
    <n v="29502000"/>
    <n v="181"/>
    <n v="46260"/>
    <n v="46266"/>
    <n v="46446"/>
  </r>
  <r>
    <n v="2026"/>
    <n v="664"/>
    <s v="https://community.secop.gov.co/Public/Tendering/ContractNoticePhases/View?PPI=CO1.PPI.49466450&amp;isFromPublicArea=True&amp;isModal=False"/>
    <x v="0"/>
    <s v="SCDPI-330-01380-26"/>
    <x v="0"/>
    <s v="N.A"/>
    <s v="Dirección de Arte, Cultura y Patrimonio"/>
    <s v="Prestar servicios profesionales a la Secretaría Distrital de Cultura; Recreación y Deporte - Dirección de Arte; Cultura y Patrimonio; en la gestión; y seguimiento de los trámites administrativos; contractuales y de ejecución de los proyectos a cargo de la dependencia; de conformidad con sus funciones; competencias y los lineamientos establecidos por la Entidad."/>
    <x v="0"/>
    <s v="6 6: Prestacion de servicios"/>
    <x v="0"/>
    <n v="1019107117"/>
    <s v="DAILYN YESSENIA HERRERA TORRES "/>
    <m/>
    <m/>
    <m/>
    <m/>
    <m/>
    <m/>
    <m/>
    <m/>
    <s v="DIRECCIÓN DE ARTE, CULTURA Y PATRIMONIO"/>
    <s v="NATHALIA RIPPE SIERRA"/>
    <n v="45578000"/>
    <n v="122"/>
    <n v="46258"/>
    <n v="46266"/>
    <n v="46387"/>
  </r>
  <r>
    <n v="2026"/>
    <n v="665"/>
    <s v="https://community.secop.gov.co/Public/Tendering/ContractNoticePhases/View?PPI=CO1.PPI.49471187&amp;isFromPublicArea=True&amp;isModal=False"/>
    <x v="0"/>
    <s v="SCDPI-220-01406-26"/>
    <x v="0"/>
    <s v="N.A"/>
    <s v="Dirección de Fomento"/>
    <s v="Prestar servicios profesionales a la Secretaría de Cultura; Recreación y Deporte  Dirección de Fomento; para apoyar la formulación; implementación y despliegue territorial de la ruta de ejecución; así como realizar el acompañamiento y seguimiento técnico; metodológico; administrativo y territorial a las iniciativas priorizadas y beneficiarios de incentivos; estímulos y reconocimientos del programa Más Cultura Local; en el marco de los convenios interadministrativos derivados del Convenio Marco"/>
    <x v="0"/>
    <s v="6 6: Prestacion de servicios"/>
    <x v="0"/>
    <n v="52752319"/>
    <s v="MARILUZ MORALES RAMIREZ"/>
    <m/>
    <m/>
    <m/>
    <m/>
    <m/>
    <m/>
    <m/>
    <m/>
    <s v="SUBSECRETARIA DE GOBERNANZA"/>
    <s v="JUAN DIEGO JARAMILLO MORALES"/>
    <n v="17844000"/>
    <n v="61"/>
    <n v="46260"/>
    <n v="46266"/>
    <n v="46326"/>
  </r>
  <r>
    <n v="2026"/>
    <n v="666"/>
    <s v="https://community.secop.gov.co/Public/Tendering/ContractNoticePhases/View?PPI=CO1.PPI.49519236&amp;isFromPublicArea=True&amp;isModal=False_x000a_"/>
    <x v="0"/>
    <s v="SCDPI-330-01414-26"/>
    <x v="0"/>
    <s v="N.A"/>
    <s v="Subdirección de Infraestructura y Patrimonio Cultural"/>
    <s v="Prestar servicios profesionales a la Secretaría Distrital de Cultura; Recreación y Deporte - Subdirección de Infraestructura y Patrimonio Cultural; mediante el desarrollo de actividades para la implementación y seguimiento de los proyectos de infraestructura cultural y de las acciones relacionadas con la protección; conservación y gestión del patrimonio cultural que adelante la dependencia."/>
    <x v="0"/>
    <s v="6 6: Prestacion de servicios"/>
    <x v="0"/>
    <n v="1022386292"/>
    <s v="CARLOS ALFONSO GARCIA HERNANDEZ"/>
    <m/>
    <m/>
    <m/>
    <m/>
    <m/>
    <m/>
    <m/>
    <m/>
    <s v="DIRECCIÓN DE ARTE, CULTURA Y PATRIMONIO"/>
    <s v="DANIEL FELIPE GUTIERREZ VARGAS"/>
    <n v="37864800"/>
    <n v="61"/>
    <n v="46260"/>
    <n v="46266"/>
    <n v="46326"/>
  </r>
  <r>
    <n v="2026"/>
    <n v="667"/>
    <s v="https://community.secop.gov.co/Public/Tendering/ContractNoticePhases/View?PPI=CO1.PPI.49472400&amp;isFromPublicArea=True&amp;isModal=False"/>
    <x v="0"/>
    <s v="SCDPI-220-00026-26"/>
    <x v="0"/>
    <s v="N.A"/>
    <s v="Dirección de Fomento"/>
    <s v="Prestar servicios profesionales a la Secretaria Distrital de Cultura Recreación y Deporte - Dirección de Fomento; para el desarrollo de acciones relacionadas con los programas; proyectos y estrategias de Fomento; en especial los relacionados con el Programa Distrital de Apoyos Concertados y sus convocatorias."/>
    <x v="0"/>
    <s v="6 6: Prestacion de servicios"/>
    <x v="0"/>
    <n v="1032438565"/>
    <s v="LUISA FERNANDA CUBILLOS RAMIREZ"/>
    <m/>
    <m/>
    <m/>
    <m/>
    <m/>
    <m/>
    <m/>
    <m/>
    <s v="SUBSECRETARIA DE GOBERNANZA"/>
    <s v="JUAN DIEGO JARAMILLO MORALES"/>
    <n v="43920000"/>
    <n v="181"/>
    <n v="46262"/>
    <n v="46266"/>
    <n v="46446"/>
  </r>
  <r>
    <n v="2026"/>
    <n v="668"/>
    <s v="https://community.secop.gov.co/Public/Tendering/ContractNoticePhases/View?PPI=CO1.PPI.49516576&amp;isFromPublicArea=True&amp;isModal=False"/>
    <x v="0"/>
    <s v="SCDPI-220-01305-26"/>
    <x v="0"/>
    <s v="N.A"/>
    <s v="Dirección de Fomento"/>
    <s v="Prestar servicios profesionales a la Secretaría de Cultura; Recreación y Deporte  Dirección de Fomento; para adelantar las acciones necesarias en los procesos administrativos; financieros y presupuestales que contribuyan a la organización y al seguimiento de las actividades del Programa Más Cultura Local; en articulación con otros programas; proyectos y estrategias de fomento."/>
    <x v="0"/>
    <s v="6 6: Prestacion de servicios"/>
    <x v="0"/>
    <n v="1083011602"/>
    <s v="JOHON WILLIAM CERVANTES MOLA"/>
    <m/>
    <m/>
    <m/>
    <m/>
    <m/>
    <m/>
    <m/>
    <m/>
    <s v="SUBSECRETARIA DE GOBERNANZA"/>
    <s v="JUAN DIEGO JARAMILLO MORALES"/>
    <n v="11436000"/>
    <n v="61"/>
    <n v="46260"/>
    <n v="46266"/>
    <n v="46326"/>
  </r>
  <r>
    <n v="2026"/>
    <n v="670"/>
    <s v="https://community.secop.gov.co/Public/Tendering/ContractNoticePhases/View?PPI=CO1.PPI.49578252&amp;isFromPublicArea=True&amp;isModal=False"/>
    <x v="0"/>
    <s v="SCDPI-21418-01410-26"/>
    <x v="0"/>
    <s v="N.A"/>
    <s v="Dirección de Arte, Cultura y Patrimonio"/>
    <s v="Prestar servicios profesionales a la Secretaría Distrital de Cultura; Recreación y Deporte - Dirección de Arte; Cultura y Patrimonio; en la gestión integral y el seguimiento administrativo; operativo y financiero de la Estrategia EstarBien Bogotá; contribuyendo al cumplimiento de sus objetivos."/>
    <x v="0"/>
    <s v="6 6: Prestacion de servicios"/>
    <x v="0"/>
    <n v="1003590875"/>
    <s v="LAURA CAROLINA VEGA MUSKUS"/>
    <m/>
    <m/>
    <m/>
    <m/>
    <m/>
    <m/>
    <m/>
    <m/>
    <s v="DIRECCIÓN DE ARTE, CULTURA Y PATRIMONIO"/>
    <s v="NATHALIA RIPPE SIERRA"/>
    <n v="19668000"/>
    <n v="122"/>
    <n v="46261"/>
    <n v="46266"/>
    <n v="46387"/>
  </r>
  <r>
    <n v="2026"/>
    <n v="671"/>
    <s v="https://community.secop.gov.co/Public/Tendering/ContractNoticePhases/View?PPI=CO1.PPI.49604659&amp;isFromPublicArea=True&amp;isModal=False"/>
    <x v="0"/>
    <s v="SCDPI-21418-01409-26"/>
    <x v="0"/>
    <s v="N.A"/>
    <s v="Dirección de Arte, Cultura y Patrimonio"/>
    <s v="Prestar servicios profesionales a la Secretaría Distrital de Cultura, Recreación y Deporte – Dirección de Arte, Cultura y Patrimonio, en la planificación, implementación, seguimiento y evaluación operativa y metodológica de la Estrategia EstarBien Bogotá, mediante la consolidación y el reporte de sus indicadores de gestión y resultados."/>
    <x v="0"/>
    <s v="6 6: Prestacion de servicios"/>
    <x v="0"/>
    <n v="1024503416"/>
    <s v="YEISON ANDRES CELIS CADENA"/>
    <s v="celis1904@gmail.com"/>
    <n v="3166934769"/>
    <m/>
    <m/>
    <m/>
    <m/>
    <m/>
    <m/>
    <s v="DIRECCIÓN DE ARTE, CULTURA Y PATRIMONIO"/>
    <s v="NATHALIA RIPPE SIERRA"/>
    <n v="36600000"/>
    <n v="121"/>
    <n v="46265"/>
    <n v="46267"/>
    <n v="46387"/>
  </r>
  <r>
    <n v="2026"/>
    <n v="672"/>
    <s v="https://community.secop.gov.co/Public/Tendering/ContractNoticePhases/View?PPI=CO1.PPI.49572789&amp;isFromPublicArea=True&amp;isModal=False"/>
    <x v="0"/>
    <s v="SCDPI-210-01457-26"/>
    <x v="0"/>
    <m/>
    <s v="Dirección de Asuntos Locales y Participación"/>
    <s v="Prestar los servicios profesionales a la Secretaría de Cultura; Recreación y Deporte - Dirección de Asuntos Locales y_x000a_Participación para gestionar; orientar y realizar el seguimiento de las estrategias de articulación; planeación y fortalecimiento de la_x000a_participación ciudadana; en el marco del acompañamiento al Sistema Distrital de Arte; Cultura y Patrimonio."/>
    <x v="0"/>
    <s v="6 6: Prestacion de servicios"/>
    <x v="0"/>
    <n v="79741683"/>
    <s v="EDWIN ALEXANDER PRIETO RODRIGUEZ."/>
    <m/>
    <m/>
    <m/>
    <m/>
    <m/>
    <m/>
    <m/>
    <m/>
    <s v="SUBSECRETARIA DE GOBERNANZA"/>
    <s v="JULIAN FELIPE DUARTE ALVAREZ"/>
    <n v="32696000"/>
    <n v="122"/>
    <n v="46265"/>
    <n v="46266"/>
    <n v="46387"/>
  </r>
  <r>
    <n v="2026"/>
    <n v="673"/>
    <s v="https://community.secop.gov.co/Public/Tendering/ContractNoticePhases/View?PPI=CO1.PPI.49600439&amp;isFromPublicArea=True&amp;isModal=False"/>
    <x v="0"/>
    <s v="SCDPI-210-01418-26"/>
    <x v="0"/>
    <s v="N.A"/>
    <s v="DIRECCIÓN DE ASUNTOS LOCALES"/>
    <s v="Prestar servicios profesionales a la Secretaría de Cultura, Recreación y Deporte – Dirección de Asuntos Locales y Participación, para el desarrollo de las gestiones técnicas y administrativas requeridas en la implementación de las acciones de articulación sectorial, el fortalecimiento de la gestión territorial y/o el apoyo integral a la estrategia Barrios Vivos, en el marco del Modelo de Gestión Cultural Territorial en las localidades asignadas."/>
    <x v="0"/>
    <s v="6 6: Prestacion de servicios"/>
    <x v="0"/>
    <n v="74376193"/>
    <s v="JOHN MAURICIO MORALES TORRES."/>
    <s v="johnmorales104@hotmail.com"/>
    <n v="3007719793"/>
    <m/>
    <m/>
    <m/>
    <m/>
    <m/>
    <m/>
    <s v="SUBSECRETARIA DE GOBERNANZA"/>
    <s v="JULIAN FELIPE DUARTE ALVAREZ"/>
    <n v="29280000"/>
    <n v="121"/>
    <n v="46266"/>
    <n v="46267"/>
    <n v="46387"/>
  </r>
  <r>
    <n v="2026"/>
    <n v="674"/>
    <s v="https://community.secop.gov.co/Public/Tendering/ContractNoticePhases/View?PPI=CO1.PPI.49619499&amp;isFromPublicArea=True&amp;isModal=False_x000a_"/>
    <x v="0"/>
    <s v="SCDPI-21420-01510-26"/>
    <x v="0"/>
    <m/>
    <s v="OFICINA DE CONTROL INTERNO"/>
    <s v="Prestar servicios profesionales a la Secretaría de Cultura; Recreación y Deporte - Oficina de Control Interno; para adelantar las actividades requeridas para el desarrollo de los trabajos de auditoría que le sean asignados; particularmente el seguimiento al Modelo de Seguridad y Privacidad de la Información (MSPI); de conformidad con el Plan Anual de Auditoría Interna vigente."/>
    <x v="0"/>
    <s v="6 6: Prestacion de servicios"/>
    <x v="0"/>
    <n v="79723315"/>
    <s v="GUSTAVO ANDRES CADENA ORGANISTA"/>
    <m/>
    <m/>
    <m/>
    <m/>
    <m/>
    <m/>
    <m/>
    <m/>
    <s v="DIRECCIÓN DE DIRECCIÓN GESTIÓN CORPORATIVA Y RELACIÓN CON EL CIUDADANO"/>
    <s v="OMAR URREA ROMERO"/>
    <n v="14634000"/>
    <n v="61"/>
    <n v="46262"/>
    <n v="46266"/>
    <n v="46326"/>
  </r>
  <r>
    <n v="2026"/>
    <n v="675"/>
    <s v="https://community.secop.gov.co/Public/Tendering/ContractNoticePhases/View?PPI=CO1.PPI.49549902&amp;isFromPublicArea=True&amp;isModal=False"/>
    <x v="0"/>
    <s v="SCDPI-21417-01259-26"/>
    <x v="0"/>
    <s v="N.A"/>
    <s v="Dirección Observatorio y Gestión del Conocimiento Cultural"/>
    <s v="Prestar servicios profesionales a la Secretaría Distrital de Cultura; Recreación y Deporte Dirección Observatorio y Gestión del Conocimiento Cultural para acompañar desde el componente técnico el procesamiento y análisis descriptivo de información_x000a_cuantitativa y cualitativa; así como la elaboración de reportes e insumos técnicos; conforme con los lineamientos y priorización efinidos por la entidad"/>
    <x v="0"/>
    <s v="6 6: Prestacion de servicios"/>
    <x v="0"/>
    <n v="1110545193"/>
    <s v="ANGELICA MARIA GAITAN"/>
    <m/>
    <m/>
    <m/>
    <m/>
    <m/>
    <m/>
    <m/>
    <m/>
    <s v="SUBSECRETARIA DE CULTURA CIUDADANA"/>
    <s v="DIEGO FERNANDO MALDONADO CASTELLANOS"/>
    <n v="20487500"/>
    <n v="121"/>
    <n v="46265"/>
    <n v="46267"/>
    <n v="46387"/>
  </r>
  <r>
    <n v="2026"/>
    <n v="677"/>
    <s v="https://community.secop.gov.co/Public/Tendering/ContractNoticePhases/View?PPI=CO1.PPI.49670488&amp;isFromPublicArea=True&amp;isModal=False"/>
    <x v="0"/>
    <s v="SCDPI-21420-01257-26"/>
    <x v="0"/>
    <s v="N.A"/>
    <s v="GIT CONTRATACIÓN"/>
    <s v="Prestar servicios profesionales a la Secretaría de Cultura, Recreación y Deporte -Dirección de Gestión Corporativa y Relación con el Ciudadano - Grupo Interno de Trabajo de Contratación, en la gestión contractual de la entidad, en sus etapas precontractual contractual y postcontractual, atendiendo la unidad de criterio de la entidad."/>
    <x v="0"/>
    <s v="6 6: Prestacion de servicios"/>
    <x v="0"/>
    <n v="1032451000"/>
    <s v="JENNIFER CATHERINE MORENO MIER"/>
    <m/>
    <m/>
    <m/>
    <m/>
    <m/>
    <m/>
    <m/>
    <m/>
    <s v="DIRECCIÓN DE DIRECCIÓN GESTIÓN CORPORATIVA Y RELACIÓN CON EL CIUDADANO"/>
    <m/>
    <n v="33554400"/>
    <n v="121"/>
    <n v="46266"/>
    <n v="46267"/>
    <n v="46387"/>
  </r>
  <r>
    <n v="2026"/>
    <n v="678"/>
    <s v="https://community.secop.gov.co/Public/Tendering/ContractNoticePhases/View?PPI=CO1.PPI.49633861&amp;isFromPublicArea=True&amp;isModal=False_x000a_"/>
    <x v="0"/>
    <s v="SCDPI-220-01407-26"/>
    <x v="0"/>
    <s v="N.A"/>
    <s v="DIRECCION DE FOMENTO"/>
    <s v="Prestar servicios profesionales a la Secretaría de Cultura, Recreación y Deporte  Dirección de Fomento, para diseñar y revisar los documentos metodológicos y estratégicos del componente de apropiación social del programa Más Cultura Local, así como para formular e implementar estrategias de interlocución, innovación social y arraigo territorial del programa, en el marco del Convenio Interadministrativo 690 de 2024 y sus convenios derivados."/>
    <x v="0"/>
    <s v="6 6: Prestacion de servicios"/>
    <x v="0"/>
    <n v="1020713475"/>
    <s v="JAVIER ANDRES RAMIREZ JIMENEZ"/>
    <m/>
    <m/>
    <m/>
    <m/>
    <m/>
    <m/>
    <m/>
    <m/>
    <s v="SUBSECRETARIA DE GOBERNANZA"/>
    <s v="JUAN DIEGO JARAMILLO MORALES"/>
    <n v="19446000"/>
    <n v="52"/>
    <n v="46267"/>
    <n v="46275"/>
    <n v="46326"/>
  </r>
  <r>
    <n v="2026"/>
    <n v="679"/>
    <s v="https://community.secop.gov.co/Public/Tendering/ContractNoticePhases/View?PPI=CO1.PPI.49673603&amp;isFromPublicArea=True&amp;isModal=False"/>
    <x v="0"/>
    <s v="SCDPI-330-01383-26"/>
    <x v="0"/>
    <s v="N.A"/>
    <s v="Dirección de Arte, Cultura y Patrimonio"/>
    <s v="Prestar servicios profesionales a la Secretaría Distrital de Cultura, Recreación y Deporte - Subdirección de Infraestructura y Patrimonio Cultural, mediante el desarrollo de actividades de apoyo técnico desde el componente arquitectónico para la estructuración, ejecución y seguimiento de los proyectos de infraestructura, así como para el apoyo a la supervisión de los contratos y convenios que se adelanten en el marco de la dependencia."/>
    <x v="0"/>
    <s v="6 6: Prestacion de servicios"/>
    <x v="0"/>
    <n v="1022377942"/>
    <s v="JULIO ANDRES MONTAGUT ACOSTA"/>
    <m/>
    <m/>
    <m/>
    <m/>
    <m/>
    <m/>
    <m/>
    <m/>
    <s v="DIRECCIÓN DE ARTE, CULTURA Y PATRIMONIO"/>
    <m/>
    <n v="42133000"/>
    <n v="119"/>
    <n v="46268"/>
    <n v="46269"/>
    <n v="46387"/>
  </r>
  <r>
    <n v="2026"/>
    <n v="680"/>
    <s v="https://community.secop.gov.co/Public/Tendering/ContractNoticePhases/View?PPI=CO1.PPI.49696137&amp;isFromPublicArea=True&amp;isModal=False"/>
    <x v="0"/>
    <s v="SCDPI-220-01493-26"/>
    <x v="0"/>
    <s v="N.A"/>
    <s v="DIRECCION DE FOMENTO"/>
    <s v="Prestar servicios profesionales a la Secretaría Distrital de Cultura, Recreación y Deporte - Dirección de Fomento, en el desarrollo de los procesos de gestión de calidad, administrativa y presupuestal, en articulación con el Grupo Interno de Trabajo de Gestión Financiera, en aspectos asociados a la programación, seguimiento y ejecución financiera, así como a los procesos de desembolso dirigidos a beneficiarios del programa Más Cultura Local y mecanismos de fomento en el marco del Convenio Marco"/>
    <x v="0"/>
    <s v="6 6: Prestacion de servicios"/>
    <x v="0"/>
    <n v="52090135"/>
    <s v="ANGELA MARIA QUINTERO CARDENAS"/>
    <m/>
    <m/>
    <m/>
    <m/>
    <m/>
    <m/>
    <m/>
    <m/>
    <s v="SUBSECRETARIA DE GOBERNANZA"/>
    <m/>
    <n v="40605000"/>
    <n v="153"/>
    <n v="46267"/>
    <n v="46268"/>
    <n v="46420"/>
  </r>
  <r>
    <n v="2026"/>
    <n v="681"/>
    <s v="https://community.secop.gov.co/Public/Tendering/ContractNoticePhases/View?PPI=CO1.PPI.49637416&amp;isFromPublicArea=True&amp;isModal=False"/>
    <x v="0"/>
    <s v="SCDPI-220-01405-26"/>
    <x v="0"/>
    <s v="N.A"/>
    <s v="DIRECCION DE FOMENTO"/>
    <s v="PRESTAR SERVICIOS PROFESIONALES A LA SECRETARÍA DE CULTURA, RECREACIÓN Y DEPORTE  DIRECCIÓN DE FOMENTO, PARA APOYAR LA FORMULACIÓN, IMPLEMENTACIÓN Y DESPLIEGUE TERRITORIAL DE LA RUTA DE EJECUCIÓN, ASÍ COMO REALIZAR EL ACOMPAÑAMIENTO Y SEGUIMIENTO TÉCNICO, METODOLÓGICO, ADMINISTRATIVO Y TERRITORIAL A LAS INICIATIVAS PRIORIZADAS Y BENEFICIARIOS DE INCENTIVOS, ESTÍMULOS Y RECONOCIMIENTOS DEL PROGRAMA MÁS CULTURA LOCAL, EN EL MARCO DE LOS CONVENIOS INTERADMINISTRATIVOS _x000a_DERIVADOS DEL CONVENIO ......"/>
    <x v="0"/>
    <s v="6 6: Prestacion de servicios"/>
    <x v="0"/>
    <n v="56056251"/>
    <s v="MARIA DEL ROSARIO CAICEDO DE ALARIO"/>
    <m/>
    <m/>
    <m/>
    <m/>
    <m/>
    <m/>
    <m/>
    <m/>
    <s v="SUBSECRETARIA DE GOBERNANZA"/>
    <s v="JUAN DIEGO JARAMILLO MORALES"/>
    <n v="17844000"/>
    <n v="52"/>
    <n v="46272"/>
    <n v="46275"/>
    <n v="46326"/>
  </r>
  <r>
    <n v="2026"/>
    <n v="682"/>
    <s v="https://community.secop.gov.co/Public/Tendering/OpportunityDetail/Index?noticeUID=CO1.NTC.10841241&amp;isFromPublicArea=True&amp;isModal=true&amp;asPopupView=true"/>
    <x v="0"/>
    <s v="SCDPI-220-01465-26"/>
    <x v="0"/>
    <s v="N.A"/>
    <s v="DIRECCION DE FOMENTO"/>
    <s v="Prestar servicios profesionales a la Secretaría Distrital de Cultura; Recreación y Deporte - Dirección de Fomento; para desarrollar actividades de gestión operativa; seguimiento administrativo; financiero y presupuestal del programa Más Cultura Local; así como la revisión; consolidación y organización de la documentación asociada a su implementación; en el marco del convenio interadministrativo 690 de 2024 y sus convenios derivados."/>
    <x v="0"/>
    <s v="6 6: Prestacion de servicios"/>
    <x v="0"/>
    <n v="1090408242"/>
    <s v="MARLYN KATHERINE VEGA ALVAREZ"/>
    <m/>
    <m/>
    <m/>
    <m/>
    <m/>
    <m/>
    <m/>
    <m/>
    <s v="SUBSECRETARIA DE GOBERNANZA"/>
    <s v="JUAN DIEGO JARAMILLO MORALES"/>
    <n v="36600000"/>
    <n v="153"/>
    <n v="46273"/>
    <n v="46279"/>
    <n v="46431"/>
  </r>
  <r>
    <n v="2026"/>
    <n v="683"/>
    <s v="https://community.secop.gov.co/Public/Tendering/ContractNoticePhases/View?PPI=CO1.PPI.49759253&amp;isFromPublicArea=True&amp;isModal=False"/>
    <x v="0"/>
    <s v="SCDPI-220-01488-26"/>
    <x v="0"/>
    <s v="N.A"/>
    <s v="DIRECCION DE FOMENTO"/>
    <s v="Prestar servicios profesionales a la Secretaría Distrital de Cultura; Recreación y Deporte  Dirección de Fomento; en la gestión; depuración; consolidación y análisis de la información generada en el marco del programa Más Cultura Local y de la Dirección de Fomento; mediante la implementación y adecuación de herramientas para el registro; procesamiento; visualización y seguimiento de datos; garantizando la entrega oportuna de reportes e insumos estratégicos que faciliten la toma de decisiones y"/>
    <x v="0"/>
    <s v="6 6: Prestacion de servicios"/>
    <x v="0"/>
    <n v="80040936"/>
    <s v="YAN CARLOS PULIDO SANTAMARIA"/>
    <m/>
    <m/>
    <m/>
    <m/>
    <m/>
    <m/>
    <m/>
    <m/>
    <s v="SUBSECRETARIA DE GOBERNANZA"/>
    <s v="JUAN DIEGO JARAMILLO MORALES"/>
    <n v="35688000"/>
    <n v="122"/>
    <n v="46273"/>
    <n v="46276"/>
    <n v="46397"/>
  </r>
  <r>
    <n v="2026"/>
    <n v="687"/>
    <s v="https://community.secop.gov.co/Public/Tendering/ContractNoticePhases/View?PPI=CO1.PPI.49858891&amp;isFromPublicArea=True&amp;isModal=False"/>
    <x v="0"/>
    <s v="SCDPI-310-01538-26"/>
    <x v="0"/>
    <s v="N.A"/>
    <s v="Dirección de Arte, Cultura y Patrimonio"/>
    <s v="Prestar servicios profesionales a la Secretaría Distrital de Cultura; Recreación y Deporte - Dirección de Arte; Cultura y Patrimonio; para el desarrollo de actividades relacionadas con la implementación; seguimiento y consolidación de los procesos derivados de los convenios suscritos por la dependencia; así como en la recolección; sistematización y análisis de información para la elaboración de informes y el seguimiento de los proyectos de inversión y demás procesos a cargo de la Dirección."/>
    <x v="0"/>
    <s v="6 6: Prestacion de servicios"/>
    <x v="0"/>
    <n v="52900242"/>
    <s v="KAREN ANDREA BERNAL LA ROTTA."/>
    <m/>
    <m/>
    <m/>
    <m/>
    <m/>
    <m/>
    <m/>
    <m/>
    <s v="DIRECCIÓN DE ARTE, CULTURA Y PATRIMONIO"/>
    <m/>
    <n v="26076000"/>
    <n v="112"/>
    <n v="46275"/>
    <n v="46276"/>
    <n v="46387"/>
  </r>
  <r>
    <n v="2026"/>
    <n v="691"/>
    <s v="https://community.secop.gov.co/Public/Tendering/ContractNoticePhases/View?PPI=CO1.PPI.49873612&amp;isFromPublicArea=True&amp;isModal=False"/>
    <x v="0"/>
    <s v="SCDPI-21416-01535-26"/>
    <x v="0"/>
    <s v="N.A"/>
    <s v="SUBSECRETARÍA DE GOBERNANZA"/>
    <s v="Prestar servicios profesionales a la Secretaría de Cultura; Recreación y Deporte - Subsecretaría de Gobernanza; desarrollando actividades de producción ejecutiva y artística de los proyectos asignados; en articulación con el líder del proyecto y el equipo de producción; garantizando el adecuado desarrollo de las actividades programadas por la Subsecretaría."/>
    <x v="0"/>
    <s v="6 6: Prestacion de servicios"/>
    <x v="0"/>
    <n v="1026595183"/>
    <s v="LAURA MICHEL SEGURA"/>
    <m/>
    <m/>
    <m/>
    <m/>
    <m/>
    <m/>
    <m/>
    <m/>
    <s v="SUBSECRETARIA DE GOBERNANZA"/>
    <m/>
    <n v="38868000"/>
    <n v="112"/>
    <n v="46276"/>
    <n v="46276"/>
    <n v="46387"/>
  </r>
  <r>
    <n v="2026"/>
    <n v="693"/>
    <s v="https://community.secop.gov.co/Public/Tendering/ContractNoticePhases/View?PPI=CO1.PPI.49893795&amp;isFromPublicArea=True&amp;isModal=False"/>
    <x v="0"/>
    <s v="SCDPI-21417-01520-26"/>
    <x v="0"/>
    <s v="N.A"/>
    <s v="DIRECTOR DE REDES Y ACCION COELCTIVA"/>
    <s v="Prestar servicios profesionales a la Secretaría de Cultura; Recreación y Deporte - Subsecretaría de Cultura Ciudadana y Gestión del Conocimiento; para brindar acompañamiento jurídico en actividades relacionadas a la estructuración; revisión y tramite de los procesos de contratación en sus etapas precontractual; contractual y postcontractual; así como de las actuaciones jurídicas que sean requeridas en relación a la ejecución del Convenio Interadministrativo No. 625 de 2026"/>
    <x v="0"/>
    <s v="6 6: Prestacion de servicios"/>
    <x v="0"/>
    <n v="1032475485"/>
    <s v="SERGIO SANTIAGO TURRIAGO MARTINEZ"/>
    <m/>
    <m/>
    <m/>
    <m/>
    <m/>
    <m/>
    <m/>
    <m/>
    <s v="SUBSECRETARIA DE CULTURA CIUDADANA"/>
    <s v="LIGIA EUGENIA PARDO TOQUICA"/>
    <n v="19668000"/>
    <n v="106"/>
    <n v="46279"/>
    <n v="46282"/>
    <n v="46387"/>
  </r>
  <r>
    <n v="2026"/>
    <n v="694"/>
    <s v="https://community.secop.gov.co/Public/Tendering/ContractNoticePhases/View?PPI=CO1.PPI.49891134&amp;isFromPublicArea=True&amp;isModal=False"/>
    <x v="0"/>
    <s v="SCDPI-220-01489-26"/>
    <x v="0"/>
    <s v="N.A"/>
    <s v="DIRECCION DE FOMENTO"/>
    <s v="Prestar servicios profesionales a la Secretaría Distrital de Cultura; Recreación y Deporte  Dirección de Fomento en la planeación; diseño; producción e implementación de contenidos del programa Más Cultura Local; en sus distintas fases y componentes; contribuyendo a su divulgación; comprensión; posicionamiento y conexión con los territorios; así como al fortalecimiento de las estrategias de comunicación y participación desarrolladas en el marco del Convenio Interadministrativo 690 de 2024 y sus"/>
    <x v="0"/>
    <s v="6 6: Prestacion de servicios"/>
    <x v="0"/>
    <n v="1024573151"/>
    <s v="JOHAN MAURICIO VALBUENA CAMPOS"/>
    <m/>
    <m/>
    <m/>
    <m/>
    <m/>
    <m/>
    <m/>
    <m/>
    <s v="SUBSECRETARIA DE GOBERNANZA"/>
    <s v="JUAN DIEGO JARAMILLO MORALES"/>
    <n v="36600000"/>
    <n v="153"/>
    <n v="46280"/>
    <n v="46286"/>
    <n v="46438"/>
  </r>
  <r>
    <n v="2026"/>
    <n v="696"/>
    <s v="https://community.secop.gov.co/Public/Tendering/ContractNoticePhases/View?PPI=CO1.PPI.49917816&amp;isFromPublicArea=True&amp;isModal=False"/>
    <x v="0"/>
    <s v="SCDPI-210-01521-26"/>
    <x v="0"/>
    <s v="N.A"/>
    <s v="DIRECCION DE ASUNTOS LOCALES Y PARTICIPACION"/>
    <s v="Prestar servicios de apoyo a la gestión a la Dirección de Asuntos Locales y Participación en el registro; organización y seguimiento de los datos e indicadores del Modelo de Gestión Cultural Territorial en las localidades de Bogotá."/>
    <x v="0"/>
    <s v="6 6: Prestacion de servicios"/>
    <x v="0"/>
    <n v="1024569859"/>
    <s v="YEISON JESUS SANCHEZ WALDO"/>
    <m/>
    <m/>
    <m/>
    <m/>
    <m/>
    <m/>
    <m/>
    <m/>
    <s v="SUBSECRETARIA DE GOBERNANZA"/>
    <m/>
    <n v="17616700"/>
    <n v="106"/>
    <n v="46279"/>
    <n v="46282"/>
    <n v="46387"/>
  </r>
  <r>
    <n v="2026"/>
    <n v="697"/>
    <s v="https://community.secop.gov.co/Public/Tendering/ContractNoticePhases/View?PPI=CO1.PPI.49927764&amp;isFromPublicArea=True&amp;isModal=False"/>
    <x v="0"/>
    <s v="SCDPI-21420-01461-26"/>
    <x v="0"/>
    <s v="N.A"/>
    <s v="SUBSECRETARÍA DE GOBERNANZA"/>
    <s v="Prestar servicios profesionales a la Secretaría de Cultura; Recreación y Deporte  en la formulación y seguimiento de acciones de comunicación digital y contenidos comunicacionales; relacionadas con los proyectos y programas de la entidad; en el marco de la comunicación externa."/>
    <x v="0"/>
    <s v="6 6: Prestacion de servicios"/>
    <x v="0"/>
    <n v="1014290626"/>
    <s v="PAULA VALENTINA CORTES"/>
    <m/>
    <m/>
    <m/>
    <m/>
    <m/>
    <m/>
    <m/>
    <m/>
    <s v="SUBSECRETARIA DE GOBERNANZA"/>
    <m/>
    <n v="51684000"/>
    <n v="105"/>
    <n v="46279"/>
    <n v="46283"/>
    <n v="46387"/>
  </r>
  <r>
    <n v="2026"/>
    <n v="698"/>
    <s v="https://community.secop.gov.co/Public/Tendering/ContractNoticePhases/View?PPI=CO1.PPI.49700193&amp;isFromPublicArea=True&amp;isModal=False"/>
    <x v="0"/>
    <s v="SCDPI-21420-01395-26"/>
    <x v="0"/>
    <s v="N.A"/>
    <s v="OFICINA ASESORA DE _x000a_COMUNICACIONES"/>
    <s v="Prestar servicios profesionales a la Secretaría de Cultura; Recreación y Deporte - Oficina Asesora de Comunicaciones orientados al cubrimiento informativo; la divulgación institucional y la atención a medios de comunicación de los planes; programas y_x000a_proyectos de la entidad; de acuerdo con los lineamientos impartidos por la dependencia en el marco de la comunicación externa de la entidad."/>
    <x v="0"/>
    <s v="6 6: Prestacion de servicios"/>
    <x v="0"/>
    <n v="1072961723"/>
    <s v="JUAN SEBASTIAN BARRIGA OSSA"/>
    <m/>
    <m/>
    <m/>
    <m/>
    <m/>
    <m/>
    <m/>
    <m/>
    <s v="DIRECCIÓN DE DIRECCIÓN GESTIÓN CORPORATIVA Y RELACIÓN CON EL CIUDADANO"/>
    <m/>
    <n v="29280000"/>
    <n v="106"/>
    <n v="46280"/>
    <n v="46282"/>
    <n v="46387"/>
  </r>
  <r>
    <n v="2026"/>
    <n v="703"/>
    <s v="https://community.secop.gov.co/Public/Tendering/ContractNoticePhases/View?PPI=CO1.PPI.49997316&amp;isFromPublicArea=True&amp;isModal=False"/>
    <x v="0"/>
    <s v="SCDPI-21416-01618-26"/>
    <x v="0"/>
    <s v="N.A"/>
    <s v="SUBSECRETARÍA DE GOBERNANZA"/>
    <s v="Prestar servicios profesionales a la Secretaría de Cultura; Recreación y Deporte - Subsecretaría de Gobernanza; desarrollando actividades para la estructuración; planificación; producción y seguimiento de los eventos culturales y artísticos asignados; mediante el apoyo técnico; operativo y logístico necesario para garantizar su adecuada ejecución."/>
    <x v="0"/>
    <s v="6 6: Prestacion de servicios"/>
    <x v="0"/>
    <n v="80029742"/>
    <s v="DIEGO FERNANDO MILLAN GRIJALBA"/>
    <m/>
    <m/>
    <m/>
    <m/>
    <m/>
    <m/>
    <m/>
    <m/>
    <s v="SUBSECRETARIA DE GOBERNANZA"/>
    <m/>
    <n v="68610000"/>
    <n v="153"/>
    <n v="46282"/>
    <n v="46283"/>
    <n v="46435"/>
  </r>
  <r>
    <n v="2026"/>
    <n v="704"/>
    <s v="https://community.secop.gov.co/Public/Tendering/ContractNoticePhases/View?PPI=CO1.PPI.50004080&amp;isFromPublicArea=True&amp;isModal=False"/>
    <x v="0"/>
    <s v="SCDPI-220-01484-26"/>
    <x v="0"/>
    <s v="N.A"/>
    <s v="DIRECCION DE FOMENTO"/>
    <s v="Prestar servicios profesionales a la Secretaría de Cultura; Recreación y Deporte  Dirección de Fomento; para planear y realizar el desarrollo técnico y misional de las estrategias de fortalecimiento y seguimiento en la ejecución de actividades de apropiación social del Programa Más Cultura Local; en el marco del Convenio interadministrativo 690 de 2024 y sus convenios derivados."/>
    <x v="0"/>
    <s v="6 6: Prestacion de servicios"/>
    <x v="0"/>
    <n v="79688534"/>
    <s v="JUAN FREDY ROZO BELLON"/>
    <m/>
    <m/>
    <m/>
    <m/>
    <m/>
    <m/>
    <m/>
    <m/>
    <s v="SUBSECRETARIA DE GOBERNANZA"/>
    <s v="JUAN DIEGO JARAMILLO MORALES"/>
    <n v="40605000"/>
    <n v="153"/>
    <n v="46283"/>
    <n v="46287"/>
    <n v="46439"/>
  </r>
  <r>
    <n v="2026"/>
    <n v="705"/>
    <s v="https://community.secop.gov.co/Public/Tendering/ContractNoticePhases/View?PPI=CO1.PPI.50016294&amp;isFromPublicArea=True&amp;isModal=False"/>
    <x v="0"/>
    <s v="_x000a_SCDPI-21417-01517-26"/>
    <x v="0"/>
    <s v="N.A"/>
    <s v="DIRECTOR DE REDES Y ACCION COLECTIVA"/>
    <s v="Prestar servicios profesionales a la Secretaría de Cultura Recreación y Deporte - Subsecretaria de Cultura Ciudadana y Gestión del Conocimiento; tramitando; gestionando el seguimiento de las actividades administrativas y financieras; en el marco del convenio Interadministrativo No. 625 de 2026"/>
    <x v="0"/>
    <s v="6 6: Prestacion de servicios"/>
    <x v="0"/>
    <n v="1032468534"/>
    <s v="PAULA ANDREA SANCHEZ GARCIA"/>
    <m/>
    <m/>
    <m/>
    <m/>
    <m/>
    <m/>
    <m/>
    <m/>
    <s v="SUBSECRETARIA DE CULTURA CIUDADANA"/>
    <s v="LIGIA EUGENIA PARDO TOQUICA"/>
    <n v="29280000"/>
    <n v="102"/>
    <n v="46282"/>
    <n v="46286"/>
    <n v="46387"/>
  </r>
  <r>
    <n v="2026"/>
    <n v="706"/>
    <s v="https://community.secop.gov.co/Public/Tendering/ContractNoticePhases/View?PPI=CO1.PPI.49973179&amp;isFromPublicArea=True&amp;isModal=False "/>
    <x v="0"/>
    <s v="SCDPI-220-01485-26"/>
    <x v="0"/>
    <s v="N.A"/>
    <s v="DIRECCION DE FOMENTO"/>
    <s v="Prestar servicios profesionales a la Secretaría de Cultura; Recreación y Deporte  Dirección de Fomento; para planear y realizar el desarrollo técnico y misional de las estrategias de fortalecimiento y seguimiento en la ejecución de actividades de apropiación social del Programa Más Cultura Local; en el marco del Convenio interadministrativo 690 de 2024 y sus convenios derivados."/>
    <x v="0"/>
    <s v="6 6: Prestacion de servicios"/>
    <x v="0"/>
    <n v="59831026"/>
    <s v="DELIA ISABEL ROSERO DIAZ"/>
    <m/>
    <m/>
    <m/>
    <m/>
    <m/>
    <m/>
    <m/>
    <m/>
    <s v="SUBSECRETARIA DE GOBERNANZA"/>
    <s v="JUAN DIEGO JARAMILLO MORALES"/>
    <n v="40605000"/>
    <n v="153"/>
    <n v="46283"/>
    <n v="46288"/>
    <n v="46440"/>
  </r>
  <r>
    <n v="2026"/>
    <n v="707"/>
    <s v="https://community.secop.gov.co/Public/Tendering/ContractNoticePhases/View?PPI=CO1.PPI.49975123&amp;isFromPublicArea=True&amp;isModal=False "/>
    <x v="0"/>
    <s v="SCDPI-220-01247-26"/>
    <x v="0"/>
    <s v="N.A"/>
    <s v="DIRECCION DE FOMENTO"/>
    <s v="Prestar los servicios profesionales a la Secretaria Distrital de Cultura; Recreación y Deporte - Subsecretaría de Gobernanza - Dirección de Fomento en actividades asociadas a las etapas precontractual; contractual y postcontractual y de los programas; estrategias y mecanismos transversales de fomento; según proyectos a cargo de la dependencia; acorde con los procesos y procedimientos definidos en la entidad."/>
    <x v="0"/>
    <s v="6 6: Prestacion de servicios"/>
    <x v="0"/>
    <n v="63557963"/>
    <s v="DIANA CAROLINA RÚA"/>
    <m/>
    <m/>
    <m/>
    <m/>
    <m/>
    <m/>
    <m/>
    <m/>
    <s v="SUBSECRETARIA DE CULTURA CIUDADANA"/>
    <s v="JUAN DIEGO JARAMILLO MORALES"/>
    <n v="39114000"/>
    <n v="173"/>
    <n v="46283"/>
    <n v="46289"/>
    <n v="46461"/>
  </r>
  <r>
    <n v="2026"/>
    <n v="717"/>
    <s v="https://community.secop.gov.co/Public/Tendering/ContractNoticePhases/View?PPI=CO1.PPI.50035124&amp;isFromPublicArea=True&amp;isModal=False "/>
    <x v="0"/>
    <s v="SCDPI-220-01467-26"/>
    <x v="0"/>
    <s v="N.A"/>
    <s v="DIRECCION DE FOMENTO"/>
    <s v="Prestar servicios profesionales a la Secretaría Distrital de Cultura; Recreación y Deporte - Dirección de Fomento; para realizar actividades del seguimiento de los procesos administrativos; financieros; presupuestales y operativos asociados al_x000a_Programa Más Cultura Local; contribuyendo a la consolidación de información; la articulación entre sus componentes y la gestión de_x000a_los requerimientos en el marco del convenio interadministrativo 690 de 2024 y sus convenios derivados"/>
    <x v="0"/>
    <s v="6 6: Prestacion de servicios"/>
    <x v="0"/>
    <n v="1136882406"/>
    <s v="MONICA JULIET PEREZ CASTAÑEDA"/>
    <m/>
    <m/>
    <m/>
    <m/>
    <m/>
    <m/>
    <m/>
    <m/>
    <s v="SUBSECRETARIA DE GOBERNANZA"/>
    <s v="JUAN DIEGO JARAMILLO MORALES"/>
    <n v="28590000"/>
    <n v="153"/>
    <n v="46286"/>
    <n v="46293"/>
    <n v="46445"/>
  </r>
  <r>
    <n v="2026"/>
    <n v="719"/>
    <s v="https://community.secop.gov.co/Public/Tendering/ContractNoticePhases/View?PPI=CO1.PPI.50035784&amp;isFromPublicArea=True&amp;isModal=False"/>
    <x v="0"/>
    <s v="SCDPI-210-01528-26"/>
    <x v="0"/>
    <s v="N.A"/>
    <s v="DIRECTOR DE ASUNTOS LOCALES Y _x000a_PARTICIPACION"/>
    <s v="Prestar servicios profesionales a la Secretaría de Cultura; Recreación y Deporte; para el desarrollo de las actividades requeridas para la implementación de las acciones de articulación sectorial y fortalecimiento de la gestión territorial en el marco de la implementación del Modelo de Gestión Cultural Territorial y la estrategia Barrios Vivos."/>
    <x v="0"/>
    <s v="6 6: Prestacion de servicios"/>
    <x v="0"/>
    <n v="1012340159"/>
    <s v="INGRID YICED GRANDE LADINO"/>
    <m/>
    <m/>
    <m/>
    <m/>
    <m/>
    <m/>
    <m/>
    <m/>
    <s v="SUBSECRETARIA DE GOBERNANZA"/>
    <s v="JULIAN FELIPE DUARTE ALVAREZ"/>
    <n v="21960000"/>
    <n v="91"/>
    <n v="46286"/>
    <n v="46289"/>
    <n v="46379"/>
  </r>
  <r>
    <n v="2026"/>
    <n v="720"/>
    <s v="https://community.secop.gov.co/Public/Tendering/ContractNoticePhases/View?PPI=CO1.PPI.50039026&amp;isFromPublicArea=True&amp;isModal=False"/>
    <x v="0"/>
    <s v="SCDPI-220-01475-26"/>
    <x v="0"/>
    <s v="N.A"/>
    <s v="DIRECCION DE FOMENTO"/>
    <s v="Prestar servicios profesionales a la Secretaría de Cultura, Recreación y Deporte — Dirección de Fomento para implementar la ruta de ejecución, seguimiento técnico, acompañamiento metodológico y territorial de los beneficiarios del Programa Más Cultura Local en el marco del Convenio interadministrativo 690 de 2024 y sus convenios derivados."/>
    <x v="0"/>
    <s v="6 6: Prestacion de servicios"/>
    <x v="0"/>
    <n v="53105866"/>
    <s v="LILIANA MARCELA FONSECA GAMBA"/>
    <s v="fonsecagamba@gmail.com"/>
    <n v="3138501654"/>
    <m/>
    <m/>
    <m/>
    <m/>
    <m/>
    <m/>
    <s v="SUBSECRETARIA DE GOBERNANZA"/>
    <s v="JUAN DIEGO JARAMILLO MORALES"/>
    <n v="44610000"/>
    <n v="153"/>
    <n v="46287"/>
    <n v="46289"/>
    <n v="46441"/>
  </r>
  <r>
    <n v="2026"/>
    <n v="722"/>
    <s v="https://community.secop.gov.co/Public/Tendering/ContractNoticePhases/View?PPI=CO1.PPI.50054649&amp;isFromPublicArea=True&amp;isModal=False "/>
    <x v="0"/>
    <m/>
    <x v="0"/>
    <s v="N.A"/>
    <s v="SUBSECRETARÍA DE GOBERNANZA"/>
    <s v="Prestar servicios profesionales a la Secretaría Distrital de Cultura; Recreación y Deporte - Subsecretaría de Gobernanza; para apoyar las actividades de planeación y seguimiento general de la producción del proyecto Navidad es Cultura 2026; articulando sus componentes artísticos; técnicos; logísticos y operativos; así como el seguimiento a los cronogramas; recursos y requerimientos necesarios para su adecuada implementación"/>
    <x v="0"/>
    <s v="6 6: Prestacion de servicios"/>
    <x v="0"/>
    <n v="53003203"/>
    <s v="YULIETH EMELYN SANCHEZ GALEANO"/>
    <m/>
    <m/>
    <m/>
    <m/>
    <m/>
    <m/>
    <m/>
    <m/>
    <s v="SUBSECRETARIA DE GOBERNANZA"/>
    <s v="ANA MARIA BOADA AYALA"/>
    <n v="45288000"/>
    <n v="122"/>
    <n v="46286"/>
    <n v="46288"/>
    <n v="46409"/>
  </r>
  <r>
    <n v="2026"/>
    <n v="723"/>
    <s v="https://community.secop.gov.co/Public/Tendering/ContractNoticePhases/View?PPI=CO1.PPI.50036545&amp;isFromPublicArea=True&amp;isModal=False"/>
    <x v="0"/>
    <s v="SCDPI-21417-01519-26"/>
    <x v="0"/>
    <s v="N.A"/>
    <s v="DIRECCION REDES Y ACCION COLECTIVA"/>
    <s v="Prestar servicios profesionales a la Secretaría de Cultura Recreación y Deporte - Subsecretaria de Cultura Ciudadana y Gestión del Conocimiento desde el componente jurídico en el marco de las etapas precontractuales; contractuales y postcontractuales de los procesos requeridos; así como el apoyo al seguimiento de los mismos; en el marco del convenio Interadministrativo No. 625 de 2026"/>
    <x v="0"/>
    <s v="6 6: Prestacion de servicios"/>
    <x v="0"/>
    <n v="1098629708"/>
    <s v="SANDRA STELLA SANCHEZ SANDOVAL"/>
    <m/>
    <m/>
    <m/>
    <m/>
    <m/>
    <m/>
    <m/>
    <m/>
    <s v="SUBSECRETARIA DE CULTURA CIUDADANA"/>
    <s v="LIGIA EUGENIA PARDO TOQUICA"/>
    <n v="29280000"/>
    <n v="100"/>
    <n v="46287"/>
    <n v="46288"/>
    <n v="46387"/>
  </r>
  <r>
    <n v="2026"/>
    <n v="724"/>
    <s v="https://community.secop.gov.co/Public/Tendering/ContractNoticePhases/View?PPI=CO1.PPI.50051035&amp;isFromPublicArea=True&amp;isModal=False"/>
    <x v="0"/>
    <s v="SCDPI-21416-01633-26"/>
    <x v="0"/>
    <s v="N.A"/>
    <s v="SUBSECRETARÍA DE GOBERNANZA"/>
    <s v="Prestar servicios profesionales a la Secretaría Distrital de Cultura; Recreación y Deporte - Subsecretaría de Gobernanza; para apoyar articulación y seguimiento intersectorial y territorial del proyecto Navidad es Cultura 2026; mediante el acompañamiento_x000a_a las instancias de articulación distrital y local; el seguimiento a acuerdos y compromisos y la gestión de acciones requeridas con entidades; localidades y equipos vinculados al proyecto."/>
    <x v="0"/>
    <s v="6 6: Prestacion de servicios"/>
    <x v="0"/>
    <n v="52093152"/>
    <s v="PAULA CARRASSCO SALCEDO"/>
    <m/>
    <m/>
    <m/>
    <m/>
    <m/>
    <m/>
    <m/>
    <m/>
    <s v="SUBSECRETARIA DE GOBERNANZA"/>
    <m/>
    <n v="28423500"/>
    <n v="107"/>
    <n v="46286"/>
    <n v="46288"/>
    <n v="46394"/>
  </r>
  <r>
    <n v="2026"/>
    <n v="727"/>
    <s v="https://community.secop.gov.co/Public/Tendering/ContractNoticePhases/View?PPI=CO1.PPI.50272668&amp;isFromPublicArea=True&amp;isModal=False"/>
    <x v="1"/>
    <s v="SCRD-SA-BP-33-2026"/>
    <x v="1"/>
    <s v="N.A"/>
    <s v="GIT DE SERVICIOS ADMINISTRATIVOS"/>
    <s v="Contratar un comisionista que actúe en nombre propio y por cuenta de la secretaría distrital de cultura, recreación y deporte, en calidad de comitente comprador, para que lleve a cabo en el mercado de compras públicas -MCP- de la Bolsa Mercantil de Colombia S.A. -BMC-, la negociación o negociaciones necesarias para contratar el servicio de vigilancia para la Secretaría Distrital de Cultura, Recreación y Deporte."/>
    <x v="0"/>
    <s v="6 6: Prestacion de servicios"/>
    <x v="0"/>
    <n v="802017459"/>
    <s v="RENTA Y CAMPO CORREDORES S.A."/>
    <s v="dir.administrativa@reycacorredores.com"/>
    <n v="6017451964"/>
    <m/>
    <m/>
    <m/>
    <m/>
    <m/>
    <m/>
    <s v="DIRECTORA DE DIRECCIÓN GESTIÓN CORPORATIVA Y RELACIÓN CON EL CIUDADANO"/>
    <s v="JEYSON FERNEY UYABAN VANEGAS "/>
    <n v="10150981"/>
    <n v="93"/>
    <n v="46294"/>
    <n v="46295"/>
    <n v="46387"/>
  </r>
  <r>
    <n v="2026"/>
    <n v="728"/>
    <s v="https://community.secop.gov.co/Public/Tendering/ContractNoticePhases/View?PPI=CO1.PPI.50121179&amp;isFromPublicArea=True&amp;isModal=False "/>
    <x v="0"/>
    <s v="SCDPI-21417-01518-26"/>
    <x v="0"/>
    <s v="N.A"/>
    <s v="DIRECCION DE REDES Y ACCION COLECTIVA"/>
    <s v="Prestar servicios profesionales a la Secretaría de Cultura, Recreación y Deporte - Subsecretaría de Cultura Ciudadana y Gestión del Conocimiento, para gestionar y realizar seguimiento técnico y administrativo a los trámites de contratación y pagos, de acuerdo con los lineamientos establecidos en el marco del Convenio Interadministrativo No. 625 de 2026."/>
    <x v="0"/>
    <s v="6 6: Prestacion de servicios"/>
    <x v="0"/>
    <n v="1007101865"/>
    <s v="CARLOS NICOLAS ARIAS GARCIA"/>
    <s v="nicolasariasgarcia898@gmail.com"/>
    <n v="4719053"/>
    <m/>
    <m/>
    <m/>
    <m/>
    <m/>
    <m/>
    <s v="SUBSECRETARIA DE CULTURA CIUDADANA"/>
    <s v="LIGIA EUGENIA PARDO TOQUICA"/>
    <n v="17209500"/>
    <n v="95"/>
    <n v="46289"/>
    <n v="46293"/>
    <n v="46387"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  <r>
    <m/>
    <m/>
    <m/>
    <x v="2"/>
    <m/>
    <x v="2"/>
    <m/>
    <m/>
    <m/>
    <x v="0"/>
    <m/>
    <x v="1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B2D21C-995A-44A8-A938-A9A1589ED12F}" name="TablaDinámica9" cacheId="8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7" indent="0" outline="1" outlineData="1" multipleFieldFilters="0" rowHeaderCaption="Naturaleza">
  <location ref="A28:B31" firstHeaderRow="1" firstDataRow="1" firstDataCol="1"/>
  <pivotFields count="29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5">
        <item x="0"/>
        <item m="1" x="2"/>
        <item x="1"/>
        <item m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showAll="0"/>
    <pivotField numFmtId="14" showAll="0"/>
    <pivotField numFmtId="14" showAll="0"/>
    <pivotField numFmtId="14" showAll="0"/>
  </pivotFields>
  <rowFields count="1">
    <field x="11"/>
  </rowFields>
  <rowItems count="3">
    <i>
      <x/>
    </i>
    <i>
      <x v="2"/>
    </i>
    <i t="grand">
      <x/>
    </i>
  </rowItems>
  <colItems count="1">
    <i/>
  </colItems>
  <dataFields count="1">
    <dataField name="Total" fld="11" subtotal="count" baseField="0" baseItem="0"/>
  </dataFields>
  <formats count="21">
    <format dxfId="118">
      <pivotArea field="11" type="button" dataOnly="0" labelOnly="1" outline="0" axis="axisRow" fieldPosition="0"/>
    </format>
    <format dxfId="117">
      <pivotArea dataOnly="0" labelOnly="1" outline="0" axis="axisValues" fieldPosition="0"/>
    </format>
    <format dxfId="116">
      <pivotArea field="11" type="button" dataOnly="0" labelOnly="1" outline="0" axis="axisRow" fieldPosition="0"/>
    </format>
    <format dxfId="115">
      <pivotArea dataOnly="0" labelOnly="1" outline="0" axis="axisValues" fieldPosition="0"/>
    </format>
    <format dxfId="114">
      <pivotArea field="11" type="button" dataOnly="0" labelOnly="1" outline="0" axis="axisRow" fieldPosition="0"/>
    </format>
    <format dxfId="113">
      <pivotArea dataOnly="0" labelOnly="1" outline="0" axis="axisValues" fieldPosition="0"/>
    </format>
    <format dxfId="112">
      <pivotArea field="11" type="button" dataOnly="0" labelOnly="1" outline="0" axis="axisRow" fieldPosition="0"/>
    </format>
    <format dxfId="111">
      <pivotArea dataOnly="0" labelOnly="1" outline="0" axis="axisValues" fieldPosition="0"/>
    </format>
    <format dxfId="110">
      <pivotArea dataOnly="0" labelOnly="1" fieldPosition="0">
        <references count="1">
          <reference field="11" count="0"/>
        </references>
      </pivotArea>
    </format>
    <format dxfId="109">
      <pivotArea collapsedLevelsAreSubtotals="1" fieldPosition="0">
        <references count="1">
          <reference field="11" count="0"/>
        </references>
      </pivotArea>
    </format>
    <format dxfId="108">
      <pivotArea collapsedLevelsAreSubtotals="1" fieldPosition="0">
        <references count="1">
          <reference field="11" count="0"/>
        </references>
      </pivotArea>
    </format>
    <format dxfId="107">
      <pivotArea grandRow="1" outline="0" collapsedLevelsAreSubtotals="1" fieldPosition="0"/>
    </format>
    <format dxfId="106">
      <pivotArea dataOnly="0" labelOnly="1" grandRow="1" outline="0" fieldPosition="0"/>
    </format>
    <format dxfId="105">
      <pivotArea grandRow="1" outline="0" collapsedLevelsAreSubtotals="1" fieldPosition="0"/>
    </format>
    <format dxfId="104">
      <pivotArea dataOnly="0" labelOnly="1" grandRow="1" outline="0" fieldPosition="0"/>
    </format>
    <format dxfId="103">
      <pivotArea type="all" dataOnly="0" outline="0" fieldPosition="0"/>
    </format>
    <format dxfId="102">
      <pivotArea outline="0" collapsedLevelsAreSubtotals="1" fieldPosition="0"/>
    </format>
    <format dxfId="101">
      <pivotArea field="11" type="button" dataOnly="0" labelOnly="1" outline="0" axis="axisRow" fieldPosition="0"/>
    </format>
    <format dxfId="100">
      <pivotArea dataOnly="0" labelOnly="1" fieldPosition="0">
        <references count="1">
          <reference field="11" count="0"/>
        </references>
      </pivotArea>
    </format>
    <format dxfId="99">
      <pivotArea dataOnly="0" labelOnly="1" grandRow="1" outline="0" fieldPosition="0"/>
    </format>
    <format dxfId="9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2A7FDF-ACCF-46D9-897F-218062C7DA58}" name="TablaDinámica8" cacheId="8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7" indent="0" outline="1" outlineData="1" multipleFieldFilters="0" rowHeaderCaption="Tipo de gasto">
  <location ref="A21:B23" firstHeaderRow="1" firstDataRow="1" firstDataCol="1"/>
  <pivotFields count="29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m="1" x="1"/>
        <item m="1"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showAll="0"/>
    <pivotField numFmtId="14" showAll="0"/>
    <pivotField numFmtId="14" showAll="0"/>
    <pivotField numFmtId="14" showAll="0"/>
  </pivotFields>
  <rowFields count="1">
    <field x="9"/>
  </rowFields>
  <rowItems count="2">
    <i>
      <x v="2"/>
    </i>
    <i t="grand">
      <x/>
    </i>
  </rowItems>
  <colItems count="1">
    <i/>
  </colItems>
  <dataFields count="1">
    <dataField name="Total" fld="9" subtotal="count" baseField="0" baseItem="0"/>
  </dataFields>
  <formats count="24">
    <format dxfId="142">
      <pivotArea field="9" type="button" dataOnly="0" labelOnly="1" outline="0" axis="axisRow" fieldPosition="0"/>
    </format>
    <format dxfId="141">
      <pivotArea dataOnly="0" labelOnly="1" outline="0" axis="axisValues" fieldPosition="0"/>
    </format>
    <format dxfId="140">
      <pivotArea field="9" type="button" dataOnly="0" labelOnly="1" outline="0" axis="axisRow" fieldPosition="0"/>
    </format>
    <format dxfId="139">
      <pivotArea dataOnly="0" labelOnly="1" outline="0" axis="axisValues" fieldPosition="0"/>
    </format>
    <format dxfId="138">
      <pivotArea grandRow="1" outline="0" collapsedLevelsAreSubtotals="1" fieldPosition="0"/>
    </format>
    <format dxfId="137">
      <pivotArea dataOnly="0" labelOnly="1" grandRow="1" outline="0" fieldPosition="0"/>
    </format>
    <format dxfId="136">
      <pivotArea grandRow="1" outline="0" collapsedLevelsAreSubtotals="1" fieldPosition="0"/>
    </format>
    <format dxfId="135">
      <pivotArea dataOnly="0" labelOnly="1" grandRow="1" outline="0" fieldPosition="0"/>
    </format>
    <format dxfId="134">
      <pivotArea type="all" dataOnly="0" outline="0" fieldPosition="0"/>
    </format>
    <format dxfId="133">
      <pivotArea outline="0" collapsedLevelsAreSubtotals="1" fieldPosition="0"/>
    </format>
    <format dxfId="132">
      <pivotArea field="9" type="button" dataOnly="0" labelOnly="1" outline="0" axis="axisRow" fieldPosition="0"/>
    </format>
    <format dxfId="131">
      <pivotArea dataOnly="0" labelOnly="1" fieldPosition="0">
        <references count="1">
          <reference field="9" count="0"/>
        </references>
      </pivotArea>
    </format>
    <format dxfId="130">
      <pivotArea dataOnly="0" labelOnly="1" grandRow="1" outline="0" fieldPosition="0"/>
    </format>
    <format dxfId="129">
      <pivotArea dataOnly="0" labelOnly="1" outline="0" axis="axisValues" fieldPosition="0"/>
    </format>
    <format dxfId="128">
      <pivotArea type="all" dataOnly="0" outline="0" fieldPosition="0"/>
    </format>
    <format dxfId="127">
      <pivotArea outline="0" collapsedLevelsAreSubtotals="1" fieldPosition="0"/>
    </format>
    <format dxfId="126">
      <pivotArea field="9" type="button" dataOnly="0" labelOnly="1" outline="0" axis="axisRow" fieldPosition="0"/>
    </format>
    <format dxfId="125">
      <pivotArea dataOnly="0" labelOnly="1" fieldPosition="0">
        <references count="1">
          <reference field="9" count="0"/>
        </references>
      </pivotArea>
    </format>
    <format dxfId="124">
      <pivotArea dataOnly="0" labelOnly="1" grandRow="1" outline="0" fieldPosition="0"/>
    </format>
    <format dxfId="123">
      <pivotArea dataOnly="0" labelOnly="1" outline="0" axis="axisValues" fieldPosition="0"/>
    </format>
    <format dxfId="122">
      <pivotArea field="9" type="button" dataOnly="0" labelOnly="1" outline="0" axis="axisRow" fieldPosition="0"/>
    </format>
    <format dxfId="121">
      <pivotArea dataOnly="0" labelOnly="1" outline="0" axis="axisValues" fieldPosition="0"/>
    </format>
    <format dxfId="120">
      <pivotArea field="9" type="button" dataOnly="0" labelOnly="1" outline="0" axis="axisRow" fieldPosition="0"/>
    </format>
    <format dxfId="119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73DE33-D31D-4E3A-9CB7-783EA12D1D20}" name="TablaDinámica7" cacheId="8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7" indent="0" outline="1" outlineData="1" multipleFieldFilters="0" rowHeaderCaption="Clase contrato">
  <location ref="D13:E17" firstHeaderRow="1" firstDataRow="1" firstDataCol="1"/>
  <pivotFields count="29">
    <pivotField showAll="0"/>
    <pivotField showAll="0"/>
    <pivotField showAll="0"/>
    <pivotField showAll="0"/>
    <pivotField showAll="0"/>
    <pivotField axis="axisRow" dataField="1" showAll="0">
      <items count="21">
        <item m="1" x="11"/>
        <item m="1" x="16"/>
        <item x="0"/>
        <item m="1" x="13"/>
        <item m="1" x="5"/>
        <item m="1" x="12"/>
        <item m="1" x="15"/>
        <item m="1" x="10"/>
        <item m="1" x="18"/>
        <item x="2"/>
        <item m="1" x="19"/>
        <item m="1" x="4"/>
        <item m="1" x="17"/>
        <item m="1" x="14"/>
        <item m="1" x="6"/>
        <item m="1" x="7"/>
        <item m="1" x="8"/>
        <item m="1" x="9"/>
        <item m="1" x="3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4">
    <i>
      <x v="2"/>
    </i>
    <i>
      <x v="9"/>
    </i>
    <i>
      <x v="19"/>
    </i>
    <i t="grand">
      <x/>
    </i>
  </rowItems>
  <colItems count="1">
    <i/>
  </colItems>
  <dataFields count="1">
    <dataField name="Total" fld="5" subtotal="count" baseField="0" baseItem="0"/>
  </dataFields>
  <formats count="22">
    <format dxfId="164">
      <pivotArea dataOnly="0" labelOnly="1" fieldPosition="0">
        <references count="1">
          <reference field="5" count="0"/>
        </references>
      </pivotArea>
    </format>
    <format dxfId="163">
      <pivotArea field="5" type="button" dataOnly="0" labelOnly="1" outline="0" axis="axisRow" fieldPosition="0"/>
    </format>
    <format dxfId="162">
      <pivotArea dataOnly="0" labelOnly="1" outline="0" axis="axisValues" fieldPosition="0"/>
    </format>
    <format dxfId="161">
      <pivotArea field="5" type="button" dataOnly="0" labelOnly="1" outline="0" axis="axisRow" fieldPosition="0"/>
    </format>
    <format dxfId="160">
      <pivotArea dataOnly="0" labelOnly="1" outline="0" axis="axisValues" fieldPosition="0"/>
    </format>
    <format dxfId="159">
      <pivotArea dataOnly="0" labelOnly="1" fieldPosition="0">
        <references count="1">
          <reference field="5" count="0"/>
        </references>
      </pivotArea>
    </format>
    <format dxfId="158">
      <pivotArea outline="0" collapsedLevelsAreSubtotals="1" fieldPosition="0"/>
    </format>
    <format dxfId="157">
      <pivotArea outline="0" collapsedLevelsAreSubtotals="1" fieldPosition="0"/>
    </format>
    <format dxfId="156">
      <pivotArea type="all" dataOnly="0" outline="0" fieldPosition="0"/>
    </format>
    <format dxfId="155">
      <pivotArea outline="0" collapsedLevelsAreSubtotals="1" fieldPosition="0"/>
    </format>
    <format dxfId="154">
      <pivotArea field="5" type="button" dataOnly="0" labelOnly="1" outline="0" axis="axisRow" fieldPosition="0"/>
    </format>
    <format dxfId="153">
      <pivotArea dataOnly="0" labelOnly="1" fieldPosition="0">
        <references count="1">
          <reference field="5" count="0"/>
        </references>
      </pivotArea>
    </format>
    <format dxfId="152">
      <pivotArea dataOnly="0" labelOnly="1" grandRow="1" outline="0" fieldPosition="0"/>
    </format>
    <format dxfId="151">
      <pivotArea dataOnly="0" labelOnly="1" outline="0" axis="axisValues" fieldPosition="0"/>
    </format>
    <format dxfId="150">
      <pivotArea field="5" type="button" dataOnly="0" labelOnly="1" outline="0" axis="axisRow" fieldPosition="0"/>
    </format>
    <format dxfId="149">
      <pivotArea dataOnly="0" labelOnly="1" outline="0" axis="axisValues" fieldPosition="0"/>
    </format>
    <format dxfId="148">
      <pivotArea field="5" type="button" dataOnly="0" labelOnly="1" outline="0" axis="axisRow" fieldPosition="0"/>
    </format>
    <format dxfId="147">
      <pivotArea dataOnly="0" labelOnly="1" outline="0" axis="axisValues" fieldPosition="0"/>
    </format>
    <format dxfId="146">
      <pivotArea grandRow="1" outline="0" collapsedLevelsAreSubtotals="1" fieldPosition="0"/>
    </format>
    <format dxfId="145">
      <pivotArea dataOnly="0" labelOnly="1" grandRow="1" outline="0" fieldPosition="0"/>
    </format>
    <format dxfId="144">
      <pivotArea grandRow="1" outline="0" collapsedLevelsAreSubtotals="1" fieldPosition="0"/>
    </format>
    <format dxfId="143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897EF4-C007-4424-8A12-0A553DB71BCD}" name="TablaDinámica6" cacheId="8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7" indent="0" outline="1" outlineData="1" multipleFieldFilters="0" rowHeaderCaption="Modalidad de selección">
  <location ref="A13:B17" firstHeaderRow="1" firstDataRow="1" firstDataCol="1"/>
  <pivotFields count="29">
    <pivotField showAll="0"/>
    <pivotField showAll="0"/>
    <pivotField showAll="0"/>
    <pivotField axis="axisRow" dataField="1" showAll="0">
      <items count="11">
        <item x="0"/>
        <item m="1" x="8"/>
        <item m="1" x="7"/>
        <item m="1" x="6"/>
        <item x="2"/>
        <item m="1" x="9"/>
        <item m="1" x="4"/>
        <item m="1" x="3"/>
        <item m="1" x="5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4">
    <i>
      <x/>
    </i>
    <i>
      <x v="4"/>
    </i>
    <i>
      <x v="9"/>
    </i>
    <i t="grand">
      <x/>
    </i>
  </rowItems>
  <colItems count="1">
    <i/>
  </colItems>
  <dataFields count="1">
    <dataField name="Total" fld="3" subtotal="count" baseField="0" baseItem="0"/>
  </dataFields>
  <formats count="30">
    <format dxfId="194">
      <pivotArea dataOnly="0" labelOnly="1" fieldPosition="0">
        <references count="1">
          <reference field="3" count="0"/>
        </references>
      </pivotArea>
    </format>
    <format dxfId="193">
      <pivotArea outline="0" collapsedLevelsAreSubtotals="1" fieldPosition="0"/>
    </format>
    <format dxfId="192">
      <pivotArea outline="0" collapsedLevelsAreSubtotals="1" fieldPosition="0"/>
    </format>
    <format dxfId="191">
      <pivotArea field="3" type="button" dataOnly="0" labelOnly="1" outline="0" axis="axisRow" fieldPosition="0"/>
    </format>
    <format dxfId="190">
      <pivotArea dataOnly="0" labelOnly="1" outline="0" axis="axisValues" fieldPosition="0"/>
    </format>
    <format dxfId="189">
      <pivotArea field="3" type="button" dataOnly="0" labelOnly="1" outline="0" axis="axisRow" fieldPosition="0"/>
    </format>
    <format dxfId="188">
      <pivotArea dataOnly="0" labelOnly="1" outline="0" axis="axisValues" fieldPosition="0"/>
    </format>
    <format dxfId="187">
      <pivotArea grandRow="1" outline="0" collapsedLevelsAreSubtotals="1" fieldPosition="0"/>
    </format>
    <format dxfId="186">
      <pivotArea dataOnly="0" labelOnly="1" grandRow="1" outline="0" fieldPosition="0"/>
    </format>
    <format dxfId="185">
      <pivotArea grandRow="1" outline="0" collapsedLevelsAreSubtotals="1" fieldPosition="0"/>
    </format>
    <format dxfId="184">
      <pivotArea dataOnly="0" labelOnly="1" grandRow="1" outline="0" fieldPosition="0"/>
    </format>
    <format dxfId="183">
      <pivotArea type="all" dataOnly="0" outline="0" fieldPosition="0"/>
    </format>
    <format dxfId="182">
      <pivotArea outline="0" collapsedLevelsAreSubtotals="1" fieldPosition="0"/>
    </format>
    <format dxfId="181">
      <pivotArea field="3" type="button" dataOnly="0" labelOnly="1" outline="0" axis="axisRow" fieldPosition="0"/>
    </format>
    <format dxfId="180">
      <pivotArea dataOnly="0" labelOnly="1" fieldPosition="0">
        <references count="1">
          <reference field="3" count="0"/>
        </references>
      </pivotArea>
    </format>
    <format dxfId="179">
      <pivotArea dataOnly="0" labelOnly="1" grandRow="1" outline="0" fieldPosition="0"/>
    </format>
    <format dxfId="178">
      <pivotArea dataOnly="0" labelOnly="1" outline="0" axis="axisValues" fieldPosition="0"/>
    </format>
    <format dxfId="177">
      <pivotArea type="all" dataOnly="0" outline="0" fieldPosition="0"/>
    </format>
    <format dxfId="176">
      <pivotArea outline="0" collapsedLevelsAreSubtotals="1" fieldPosition="0"/>
    </format>
    <format dxfId="175">
      <pivotArea field="3" type="button" dataOnly="0" labelOnly="1" outline="0" axis="axisRow" fieldPosition="0"/>
    </format>
    <format dxfId="174">
      <pivotArea dataOnly="0" labelOnly="1" fieldPosition="0">
        <references count="1">
          <reference field="3" count="0"/>
        </references>
      </pivotArea>
    </format>
    <format dxfId="173">
      <pivotArea dataOnly="0" labelOnly="1" grandRow="1" outline="0" fieldPosition="0"/>
    </format>
    <format dxfId="172">
      <pivotArea dataOnly="0" labelOnly="1" outline="0" axis="axisValues" fieldPosition="0"/>
    </format>
    <format dxfId="171">
      <pivotArea field="3" type="button" dataOnly="0" labelOnly="1" outline="0" axis="axisRow" fieldPosition="0"/>
    </format>
    <format dxfId="170">
      <pivotArea field="3" type="button" dataOnly="0" labelOnly="1" outline="0" axis="axisRow" fieldPosition="0"/>
    </format>
    <format dxfId="169">
      <pivotArea field="3" type="button" dataOnly="0" labelOnly="1" outline="0" axis="axisRow" fieldPosition="0"/>
    </format>
    <format dxfId="168">
      <pivotArea dataOnly="0" labelOnly="1" outline="0" axis="axisValues" fieldPosition="0"/>
    </format>
    <format dxfId="167">
      <pivotArea dataOnly="0" labelOnly="1" outline="0" axis="axisValues" fieldPosition="0"/>
    </format>
    <format dxfId="166">
      <pivotArea dataOnly="0" labelOnly="1" fieldPosition="0">
        <references count="1">
          <reference field="3" count="1">
            <x v="0"/>
          </reference>
        </references>
      </pivotArea>
    </format>
    <format dxfId="165">
      <pivotArea dataOnly="0" labelOnly="1" fieldPosition="0">
        <references count="1">
          <reference field="3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D0881-6E19-4520-9E66-811A89EB7762}">
  <dimension ref="B1:AG673"/>
  <sheetViews>
    <sheetView topLeftCell="A2" zoomScale="88" zoomScaleNormal="88" workbookViewId="0">
      <pane ySplit="6" topLeftCell="A8" activePane="bottomLeft" state="frozen"/>
      <selection activeCell="A2" sqref="A2"/>
      <selection pane="bottomLeft" activeCell="B8" sqref="B8:AD47"/>
    </sheetView>
  </sheetViews>
  <sheetFormatPr baseColWidth="10" defaultColWidth="11.42578125" defaultRowHeight="15" x14ac:dyDescent="0.25"/>
  <cols>
    <col min="1" max="1" width="3.140625" style="1" customWidth="1"/>
    <col min="2" max="2" width="19.7109375" style="1" customWidth="1"/>
    <col min="3" max="3" width="16.140625" style="1" customWidth="1"/>
    <col min="4" max="4" width="15" style="1" customWidth="1"/>
    <col min="5" max="5" width="16.7109375" style="1" customWidth="1"/>
    <col min="6" max="6" width="22.5703125" style="1" customWidth="1"/>
    <col min="7" max="7" width="30.42578125" style="1" customWidth="1"/>
    <col min="8" max="8" width="24.140625" style="1" customWidth="1"/>
    <col min="9" max="9" width="14.140625" style="1" customWidth="1"/>
    <col min="10" max="11" width="11.42578125" style="1"/>
    <col min="12" max="12" width="17.140625" style="1" customWidth="1"/>
    <col min="13" max="13" width="16.42578125" style="1" customWidth="1"/>
    <col min="14" max="14" width="19.42578125" style="1" customWidth="1"/>
    <col min="15" max="18" width="17" style="1" customWidth="1"/>
    <col min="19" max="19" width="21.42578125" style="1" customWidth="1"/>
    <col min="20" max="21" width="17" style="1" customWidth="1"/>
    <col min="22" max="22" width="20.85546875" style="1" customWidth="1"/>
    <col min="23" max="23" width="17" style="13" customWidth="1"/>
    <col min="24" max="25" width="17" style="1" customWidth="1"/>
    <col min="26" max="26" width="40" style="1" customWidth="1"/>
    <col min="27" max="27" width="11.28515625" style="1" customWidth="1"/>
    <col min="28" max="28" width="12.85546875" style="1" customWidth="1"/>
    <col min="29" max="29" width="11.85546875" style="1" bestFit="1" customWidth="1"/>
    <col min="30" max="30" width="14.28515625" style="1" customWidth="1"/>
    <col min="31" max="31" width="15" style="1" customWidth="1"/>
    <col min="32" max="32" width="14" style="1" customWidth="1"/>
    <col min="33" max="33" width="14.85546875" style="1" customWidth="1"/>
    <col min="34" max="16384" width="11.42578125" style="1"/>
  </cols>
  <sheetData>
    <row r="1" spans="2:33" hidden="1" x14ac:dyDescent="0.25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2:33" ht="78.75" customHeight="1" x14ac:dyDescent="0.25">
      <c r="B2" s="33" t="s">
        <v>38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15"/>
      <c r="AF2" s="15"/>
      <c r="AG2" s="15"/>
    </row>
    <row r="3" spans="2:33" x14ac:dyDescent="0.25">
      <c r="C3" s="2">
        <f ca="1">TODAY()</f>
        <v>46308</v>
      </c>
      <c r="P3" s="3">
        <f ca="1">EOMONTH(C3,-1)</f>
        <v>46295</v>
      </c>
    </row>
    <row r="6" spans="2:33" ht="18.75" customHeight="1" x14ac:dyDescent="0.25">
      <c r="B6" s="34" t="s">
        <v>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5" t="s">
        <v>1</v>
      </c>
      <c r="AA6" s="35"/>
      <c r="AB6" s="35"/>
      <c r="AC6" s="35"/>
      <c r="AD6" s="35"/>
    </row>
    <row r="7" spans="2:33" ht="45" x14ac:dyDescent="0.25">
      <c r="B7" s="4" t="s">
        <v>2</v>
      </c>
      <c r="C7" s="4" t="s">
        <v>3</v>
      </c>
      <c r="D7" s="4" t="s">
        <v>4</v>
      </c>
      <c r="E7" s="4" t="s">
        <v>5</v>
      </c>
      <c r="F7" s="4" t="s">
        <v>17</v>
      </c>
      <c r="G7" s="4" t="s">
        <v>6</v>
      </c>
      <c r="H7" s="4" t="s">
        <v>18</v>
      </c>
      <c r="I7" s="4" t="s">
        <v>19</v>
      </c>
      <c r="J7" s="4" t="s">
        <v>14</v>
      </c>
      <c r="K7" s="4" t="s">
        <v>7</v>
      </c>
      <c r="L7" s="4" t="s">
        <v>8</v>
      </c>
      <c r="M7" s="4" t="s">
        <v>9</v>
      </c>
      <c r="N7" s="4" t="s">
        <v>10</v>
      </c>
      <c r="O7" s="4" t="s">
        <v>11</v>
      </c>
      <c r="P7" s="4" t="s">
        <v>20</v>
      </c>
      <c r="Q7" s="4" t="s">
        <v>21</v>
      </c>
      <c r="R7" s="4" t="s">
        <v>29</v>
      </c>
      <c r="S7" s="4" t="s">
        <v>30</v>
      </c>
      <c r="T7" s="4" t="s">
        <v>31</v>
      </c>
      <c r="U7" s="4" t="s">
        <v>32</v>
      </c>
      <c r="V7" s="4" t="s">
        <v>33</v>
      </c>
      <c r="W7" s="14" t="s">
        <v>34</v>
      </c>
      <c r="X7" s="4" t="s">
        <v>35</v>
      </c>
      <c r="Y7" s="4" t="s">
        <v>36</v>
      </c>
      <c r="Z7" s="5" t="s">
        <v>12</v>
      </c>
      <c r="AA7" s="5" t="s">
        <v>15</v>
      </c>
      <c r="AB7" s="5" t="s">
        <v>13</v>
      </c>
      <c r="AC7" s="5" t="s">
        <v>22</v>
      </c>
      <c r="AD7" s="5" t="s">
        <v>16</v>
      </c>
    </row>
    <row r="8" spans="2:33" ht="18.75" customHeight="1" x14ac:dyDescent="0.25">
      <c r="B8" s="20">
        <v>2026</v>
      </c>
      <c r="C8" s="20">
        <v>661</v>
      </c>
      <c r="D8" s="20" t="s">
        <v>40</v>
      </c>
      <c r="E8" s="20" t="s">
        <v>41</v>
      </c>
      <c r="F8" s="20" t="s">
        <v>42</v>
      </c>
      <c r="G8" s="20" t="s">
        <v>43</v>
      </c>
      <c r="H8" s="20" t="s">
        <v>39</v>
      </c>
      <c r="I8" s="20" t="s">
        <v>44</v>
      </c>
      <c r="J8" s="20" t="s">
        <v>45</v>
      </c>
      <c r="K8" s="20"/>
      <c r="L8" s="21" t="s">
        <v>46</v>
      </c>
      <c r="M8" s="20" t="s">
        <v>47</v>
      </c>
      <c r="N8" s="20">
        <v>1143372097</v>
      </c>
      <c r="O8" s="20" t="s">
        <v>48</v>
      </c>
      <c r="P8" s="22"/>
      <c r="Q8" s="20"/>
      <c r="R8" s="25"/>
      <c r="S8" s="26"/>
      <c r="T8" s="27"/>
      <c r="U8" s="20"/>
      <c r="V8" s="23"/>
      <c r="W8" s="24"/>
      <c r="X8" s="20" t="s">
        <v>49</v>
      </c>
      <c r="Y8" s="20" t="s">
        <v>50</v>
      </c>
      <c r="Z8" s="23">
        <v>29502000</v>
      </c>
      <c r="AA8" s="20">
        <v>181</v>
      </c>
      <c r="AB8" s="24">
        <v>46260</v>
      </c>
      <c r="AC8" s="24">
        <v>46266</v>
      </c>
      <c r="AD8" s="24">
        <v>46446</v>
      </c>
    </row>
    <row r="9" spans="2:33" x14ac:dyDescent="0.25">
      <c r="B9" s="36">
        <v>2026</v>
      </c>
      <c r="C9" s="37">
        <v>663</v>
      </c>
      <c r="D9" s="36" t="s">
        <v>51</v>
      </c>
      <c r="E9" s="37" t="s">
        <v>41</v>
      </c>
      <c r="F9" s="36" t="s">
        <v>52</v>
      </c>
      <c r="G9" s="37" t="s">
        <v>43</v>
      </c>
      <c r="H9" s="36" t="s">
        <v>39</v>
      </c>
      <c r="I9" s="37" t="s">
        <v>44</v>
      </c>
      <c r="J9" s="36" t="s">
        <v>53</v>
      </c>
      <c r="K9" s="37"/>
      <c r="L9" s="36" t="s">
        <v>46</v>
      </c>
      <c r="M9" s="37" t="s">
        <v>47</v>
      </c>
      <c r="N9" s="36">
        <v>1030637449</v>
      </c>
      <c r="O9" s="37" t="s">
        <v>54</v>
      </c>
      <c r="P9" s="36"/>
      <c r="Q9" s="37"/>
      <c r="R9" s="36"/>
      <c r="S9" s="37"/>
      <c r="T9" s="36"/>
      <c r="U9" s="37"/>
      <c r="V9" s="36"/>
      <c r="W9" s="37"/>
      <c r="X9" s="36" t="s">
        <v>49</v>
      </c>
      <c r="Y9" s="37" t="s">
        <v>50</v>
      </c>
      <c r="Z9" s="36">
        <v>29502000</v>
      </c>
      <c r="AA9" s="37">
        <v>181</v>
      </c>
      <c r="AB9" s="36">
        <v>46260</v>
      </c>
      <c r="AC9" s="37">
        <v>46266</v>
      </c>
      <c r="AD9" s="36">
        <v>46446</v>
      </c>
    </row>
    <row r="10" spans="2:33" x14ac:dyDescent="0.25">
      <c r="B10" s="36">
        <v>2026</v>
      </c>
      <c r="C10" s="37">
        <v>664</v>
      </c>
      <c r="D10" s="36" t="s">
        <v>55</v>
      </c>
      <c r="E10" s="37" t="s">
        <v>41</v>
      </c>
      <c r="F10" s="36" t="s">
        <v>56</v>
      </c>
      <c r="G10" s="37" t="s">
        <v>43</v>
      </c>
      <c r="H10" s="36" t="s">
        <v>39</v>
      </c>
      <c r="I10" s="37" t="s">
        <v>57</v>
      </c>
      <c r="J10" s="36" t="s">
        <v>58</v>
      </c>
      <c r="K10" s="37"/>
      <c r="L10" s="36" t="s">
        <v>46</v>
      </c>
      <c r="M10" s="37" t="s">
        <v>47</v>
      </c>
      <c r="N10" s="36">
        <v>1019107117</v>
      </c>
      <c r="O10" s="37" t="s">
        <v>59</v>
      </c>
      <c r="P10" s="36"/>
      <c r="Q10" s="37"/>
      <c r="R10" s="36"/>
      <c r="S10" s="37"/>
      <c r="T10" s="36"/>
      <c r="U10" s="37"/>
      <c r="V10" s="36"/>
      <c r="W10" s="37"/>
      <c r="X10" s="36" t="s">
        <v>60</v>
      </c>
      <c r="Y10" s="37" t="s">
        <v>61</v>
      </c>
      <c r="Z10" s="36">
        <v>45578000</v>
      </c>
      <c r="AA10" s="37">
        <v>122</v>
      </c>
      <c r="AB10" s="36">
        <v>46258</v>
      </c>
      <c r="AC10" s="37">
        <v>46266</v>
      </c>
      <c r="AD10" s="36">
        <v>46387</v>
      </c>
    </row>
    <row r="11" spans="2:33" x14ac:dyDescent="0.25">
      <c r="B11" s="36">
        <v>2026</v>
      </c>
      <c r="C11" s="37">
        <v>665</v>
      </c>
      <c r="D11" s="36" t="s">
        <v>62</v>
      </c>
      <c r="E11" s="37" t="s">
        <v>41</v>
      </c>
      <c r="F11" s="36" t="s">
        <v>63</v>
      </c>
      <c r="G11" s="37" t="s">
        <v>43</v>
      </c>
      <c r="H11" s="36" t="s">
        <v>39</v>
      </c>
      <c r="I11" s="37" t="s">
        <v>44</v>
      </c>
      <c r="J11" s="36" t="s">
        <v>64</v>
      </c>
      <c r="K11" s="37"/>
      <c r="L11" s="36" t="s">
        <v>46</v>
      </c>
      <c r="M11" s="37" t="s">
        <v>47</v>
      </c>
      <c r="N11" s="36">
        <v>52752319</v>
      </c>
      <c r="O11" s="37" t="s">
        <v>65</v>
      </c>
      <c r="P11" s="36"/>
      <c r="Q11" s="37"/>
      <c r="R11" s="36"/>
      <c r="S11" s="37"/>
      <c r="T11" s="36"/>
      <c r="U11" s="37"/>
      <c r="V11" s="36"/>
      <c r="W11" s="37"/>
      <c r="X11" s="36" t="s">
        <v>49</v>
      </c>
      <c r="Y11" s="37" t="s">
        <v>50</v>
      </c>
      <c r="Z11" s="36">
        <v>17844000</v>
      </c>
      <c r="AA11" s="37">
        <v>61</v>
      </c>
      <c r="AB11" s="36">
        <v>46260</v>
      </c>
      <c r="AC11" s="37">
        <v>46266</v>
      </c>
      <c r="AD11" s="36">
        <v>46326</v>
      </c>
    </row>
    <row r="12" spans="2:33" x14ac:dyDescent="0.25">
      <c r="B12" s="36">
        <v>2026</v>
      </c>
      <c r="C12" s="37">
        <v>666</v>
      </c>
      <c r="D12" s="36" t="s">
        <v>66</v>
      </c>
      <c r="E12" s="37" t="s">
        <v>41</v>
      </c>
      <c r="F12" s="36" t="s">
        <v>67</v>
      </c>
      <c r="G12" s="37" t="s">
        <v>43</v>
      </c>
      <c r="H12" s="36" t="s">
        <v>39</v>
      </c>
      <c r="I12" s="37" t="s">
        <v>68</v>
      </c>
      <c r="J12" s="36" t="s">
        <v>69</v>
      </c>
      <c r="K12" s="37"/>
      <c r="L12" s="36" t="s">
        <v>46</v>
      </c>
      <c r="M12" s="37" t="s">
        <v>47</v>
      </c>
      <c r="N12" s="36">
        <v>1022386292</v>
      </c>
      <c r="O12" s="37" t="s">
        <v>70</v>
      </c>
      <c r="P12" s="36"/>
      <c r="Q12" s="37"/>
      <c r="R12" s="36"/>
      <c r="S12" s="37"/>
      <c r="T12" s="36"/>
      <c r="U12" s="37"/>
      <c r="V12" s="36"/>
      <c r="W12" s="37"/>
      <c r="X12" s="36" t="s">
        <v>60</v>
      </c>
      <c r="Y12" s="37" t="s">
        <v>71</v>
      </c>
      <c r="Z12" s="36">
        <v>37864800</v>
      </c>
      <c r="AA12" s="37">
        <v>61</v>
      </c>
      <c r="AB12" s="36">
        <v>46260</v>
      </c>
      <c r="AC12" s="37">
        <v>46266</v>
      </c>
      <c r="AD12" s="36">
        <v>46326</v>
      </c>
    </row>
    <row r="13" spans="2:33" x14ac:dyDescent="0.25">
      <c r="B13" s="36">
        <v>2026</v>
      </c>
      <c r="C13" s="37">
        <v>667</v>
      </c>
      <c r="D13" s="36" t="s">
        <v>72</v>
      </c>
      <c r="E13" s="37" t="s">
        <v>41</v>
      </c>
      <c r="F13" s="36" t="s">
        <v>73</v>
      </c>
      <c r="G13" s="37" t="s">
        <v>43</v>
      </c>
      <c r="H13" s="36" t="s">
        <v>39</v>
      </c>
      <c r="I13" s="37" t="s">
        <v>44</v>
      </c>
      <c r="J13" s="36" t="s">
        <v>74</v>
      </c>
      <c r="K13" s="37"/>
      <c r="L13" s="36" t="s">
        <v>46</v>
      </c>
      <c r="M13" s="37" t="s">
        <v>47</v>
      </c>
      <c r="N13" s="36">
        <v>1032438565</v>
      </c>
      <c r="O13" s="37" t="s">
        <v>75</v>
      </c>
      <c r="P13" s="36"/>
      <c r="Q13" s="37"/>
      <c r="R13" s="36"/>
      <c r="S13" s="37"/>
      <c r="T13" s="36"/>
      <c r="U13" s="37"/>
      <c r="V13" s="36"/>
      <c r="W13" s="37"/>
      <c r="X13" s="36" t="s">
        <v>49</v>
      </c>
      <c r="Y13" s="37" t="s">
        <v>50</v>
      </c>
      <c r="Z13" s="36">
        <v>43920000</v>
      </c>
      <c r="AA13" s="37">
        <v>181</v>
      </c>
      <c r="AB13" s="36">
        <v>46262</v>
      </c>
      <c r="AC13" s="37">
        <v>46266</v>
      </c>
      <c r="AD13" s="36">
        <v>46446</v>
      </c>
    </row>
    <row r="14" spans="2:33" x14ac:dyDescent="0.25">
      <c r="B14" s="36">
        <v>2026</v>
      </c>
      <c r="C14" s="37">
        <v>668</v>
      </c>
      <c r="D14" s="36" t="s">
        <v>76</v>
      </c>
      <c r="E14" s="37" t="s">
        <v>41</v>
      </c>
      <c r="F14" s="36" t="s">
        <v>77</v>
      </c>
      <c r="G14" s="37" t="s">
        <v>43</v>
      </c>
      <c r="H14" s="36" t="s">
        <v>39</v>
      </c>
      <c r="I14" s="37" t="s">
        <v>44</v>
      </c>
      <c r="J14" s="36" t="s">
        <v>78</v>
      </c>
      <c r="K14" s="37"/>
      <c r="L14" s="36" t="s">
        <v>46</v>
      </c>
      <c r="M14" s="37" t="s">
        <v>47</v>
      </c>
      <c r="N14" s="36">
        <v>1083011602</v>
      </c>
      <c r="O14" s="37" t="s">
        <v>79</v>
      </c>
      <c r="P14" s="36"/>
      <c r="Q14" s="37"/>
      <c r="R14" s="36"/>
      <c r="S14" s="37"/>
      <c r="T14" s="36"/>
      <c r="U14" s="37"/>
      <c r="V14" s="36"/>
      <c r="W14" s="37"/>
      <c r="X14" s="36" t="s">
        <v>49</v>
      </c>
      <c r="Y14" s="37" t="s">
        <v>50</v>
      </c>
      <c r="Z14" s="36">
        <v>11436000</v>
      </c>
      <c r="AA14" s="37">
        <v>61</v>
      </c>
      <c r="AB14" s="36">
        <v>46260</v>
      </c>
      <c r="AC14" s="37">
        <v>46266</v>
      </c>
      <c r="AD14" s="36">
        <v>46326</v>
      </c>
    </row>
    <row r="15" spans="2:33" x14ac:dyDescent="0.25">
      <c r="B15" s="36">
        <v>2026</v>
      </c>
      <c r="C15" s="37">
        <v>670</v>
      </c>
      <c r="D15" s="36" t="s">
        <v>80</v>
      </c>
      <c r="E15" s="37" t="s">
        <v>41</v>
      </c>
      <c r="F15" s="36" t="s">
        <v>81</v>
      </c>
      <c r="G15" s="37" t="s">
        <v>43</v>
      </c>
      <c r="H15" s="36" t="s">
        <v>39</v>
      </c>
      <c r="I15" s="37" t="s">
        <v>57</v>
      </c>
      <c r="J15" s="36" t="s">
        <v>82</v>
      </c>
      <c r="K15" s="37"/>
      <c r="L15" s="36" t="s">
        <v>46</v>
      </c>
      <c r="M15" s="37" t="s">
        <v>47</v>
      </c>
      <c r="N15" s="36">
        <v>1003590875</v>
      </c>
      <c r="O15" s="37" t="s">
        <v>83</v>
      </c>
      <c r="P15" s="36"/>
      <c r="Q15" s="37"/>
      <c r="R15" s="36"/>
      <c r="S15" s="37"/>
      <c r="T15" s="36"/>
      <c r="U15" s="37"/>
      <c r="V15" s="36"/>
      <c r="W15" s="37"/>
      <c r="X15" s="36" t="s">
        <v>60</v>
      </c>
      <c r="Y15" s="37" t="s">
        <v>61</v>
      </c>
      <c r="Z15" s="36">
        <v>19668000</v>
      </c>
      <c r="AA15" s="37">
        <v>122</v>
      </c>
      <c r="AB15" s="36">
        <v>46261</v>
      </c>
      <c r="AC15" s="37">
        <v>46266</v>
      </c>
      <c r="AD15" s="36">
        <v>46387</v>
      </c>
    </row>
    <row r="16" spans="2:33" x14ac:dyDescent="0.25">
      <c r="B16" s="36">
        <v>2026</v>
      </c>
      <c r="C16" s="37">
        <v>671</v>
      </c>
      <c r="D16" s="36" t="s">
        <v>84</v>
      </c>
      <c r="E16" s="37" t="s">
        <v>41</v>
      </c>
      <c r="F16" s="36" t="s">
        <v>85</v>
      </c>
      <c r="G16" s="37" t="s">
        <v>43</v>
      </c>
      <c r="H16" s="36" t="s">
        <v>39</v>
      </c>
      <c r="I16" s="37" t="s">
        <v>57</v>
      </c>
      <c r="J16" s="36" t="s">
        <v>86</v>
      </c>
      <c r="K16" s="37"/>
      <c r="L16" s="36" t="s">
        <v>46</v>
      </c>
      <c r="M16" s="37" t="s">
        <v>47</v>
      </c>
      <c r="N16" s="36">
        <v>1024503416</v>
      </c>
      <c r="O16" s="37" t="s">
        <v>87</v>
      </c>
      <c r="P16" s="36" t="s">
        <v>88</v>
      </c>
      <c r="Q16" s="37">
        <v>3166934769</v>
      </c>
      <c r="R16" s="36"/>
      <c r="S16" s="37"/>
      <c r="T16" s="36"/>
      <c r="U16" s="37"/>
      <c r="V16" s="36"/>
      <c r="W16" s="37"/>
      <c r="X16" s="36" t="s">
        <v>60</v>
      </c>
      <c r="Y16" s="37" t="s">
        <v>61</v>
      </c>
      <c r="Z16" s="36">
        <v>36600000</v>
      </c>
      <c r="AA16" s="37">
        <v>121</v>
      </c>
      <c r="AB16" s="36">
        <v>46265</v>
      </c>
      <c r="AC16" s="37">
        <v>46267</v>
      </c>
      <c r="AD16" s="36">
        <v>46387</v>
      </c>
    </row>
    <row r="17" spans="2:30" x14ac:dyDescent="0.25">
      <c r="B17" s="36">
        <v>2026</v>
      </c>
      <c r="C17" s="37">
        <v>672</v>
      </c>
      <c r="D17" s="36" t="s">
        <v>89</v>
      </c>
      <c r="E17" s="37" t="s">
        <v>41</v>
      </c>
      <c r="F17" s="36" t="s">
        <v>90</v>
      </c>
      <c r="G17" s="37" t="s">
        <v>43</v>
      </c>
      <c r="H17" s="36"/>
      <c r="I17" s="37" t="s">
        <v>91</v>
      </c>
      <c r="J17" s="36" t="s">
        <v>92</v>
      </c>
      <c r="K17" s="37"/>
      <c r="L17" s="36" t="s">
        <v>46</v>
      </c>
      <c r="M17" s="37" t="s">
        <v>47</v>
      </c>
      <c r="N17" s="36">
        <v>79741683</v>
      </c>
      <c r="O17" s="37" t="s">
        <v>93</v>
      </c>
      <c r="P17" s="36"/>
      <c r="Q17" s="37"/>
      <c r="R17" s="36"/>
      <c r="S17" s="37"/>
      <c r="T17" s="36"/>
      <c r="U17" s="37"/>
      <c r="V17" s="36"/>
      <c r="W17" s="37"/>
      <c r="X17" s="36" t="s">
        <v>49</v>
      </c>
      <c r="Y17" s="37" t="s">
        <v>94</v>
      </c>
      <c r="Z17" s="36">
        <v>32696000</v>
      </c>
      <c r="AA17" s="37">
        <v>122</v>
      </c>
      <c r="AB17" s="36">
        <v>46265</v>
      </c>
      <c r="AC17" s="37">
        <v>46266</v>
      </c>
      <c r="AD17" s="36">
        <v>46387</v>
      </c>
    </row>
    <row r="18" spans="2:30" x14ac:dyDescent="0.25">
      <c r="B18" s="36">
        <v>2026</v>
      </c>
      <c r="C18" s="37">
        <v>673</v>
      </c>
      <c r="D18" s="36" t="s">
        <v>95</v>
      </c>
      <c r="E18" s="37" t="s">
        <v>41</v>
      </c>
      <c r="F18" s="36" t="s">
        <v>96</v>
      </c>
      <c r="G18" s="37" t="s">
        <v>43</v>
      </c>
      <c r="H18" s="36" t="s">
        <v>39</v>
      </c>
      <c r="I18" s="37" t="s">
        <v>97</v>
      </c>
      <c r="J18" s="36" t="s">
        <v>98</v>
      </c>
      <c r="K18" s="37"/>
      <c r="L18" s="36" t="s">
        <v>46</v>
      </c>
      <c r="M18" s="37" t="s">
        <v>47</v>
      </c>
      <c r="N18" s="36">
        <v>74376193</v>
      </c>
      <c r="O18" s="37" t="s">
        <v>99</v>
      </c>
      <c r="P18" s="36" t="s">
        <v>100</v>
      </c>
      <c r="Q18" s="37">
        <v>3007719793</v>
      </c>
      <c r="R18" s="36"/>
      <c r="S18" s="37"/>
      <c r="T18" s="36"/>
      <c r="U18" s="37"/>
      <c r="V18" s="36"/>
      <c r="W18" s="37"/>
      <c r="X18" s="36" t="s">
        <v>49</v>
      </c>
      <c r="Y18" s="37" t="s">
        <v>94</v>
      </c>
      <c r="Z18" s="36">
        <v>29280000</v>
      </c>
      <c r="AA18" s="37">
        <v>121</v>
      </c>
      <c r="AB18" s="36">
        <v>46266</v>
      </c>
      <c r="AC18" s="37">
        <v>46267</v>
      </c>
      <c r="AD18" s="36">
        <v>46387</v>
      </c>
    </row>
    <row r="19" spans="2:30" x14ac:dyDescent="0.25">
      <c r="B19" s="36">
        <v>2026</v>
      </c>
      <c r="C19" s="37">
        <v>674</v>
      </c>
      <c r="D19" s="36" t="s">
        <v>101</v>
      </c>
      <c r="E19" s="37" t="s">
        <v>41</v>
      </c>
      <c r="F19" s="36" t="s">
        <v>102</v>
      </c>
      <c r="G19" s="37" t="s">
        <v>43</v>
      </c>
      <c r="H19" s="36"/>
      <c r="I19" s="37" t="s">
        <v>103</v>
      </c>
      <c r="J19" s="36" t="s">
        <v>104</v>
      </c>
      <c r="K19" s="37"/>
      <c r="L19" s="36" t="s">
        <v>46</v>
      </c>
      <c r="M19" s="37" t="s">
        <v>47</v>
      </c>
      <c r="N19" s="36">
        <v>79723315</v>
      </c>
      <c r="O19" s="37" t="s">
        <v>105</v>
      </c>
      <c r="P19" s="36"/>
      <c r="Q19" s="37"/>
      <c r="R19" s="36"/>
      <c r="S19" s="37"/>
      <c r="T19" s="36"/>
      <c r="U19" s="37"/>
      <c r="V19" s="36"/>
      <c r="W19" s="37"/>
      <c r="X19" s="36" t="s">
        <v>106</v>
      </c>
      <c r="Y19" s="37" t="s">
        <v>107</v>
      </c>
      <c r="Z19" s="36">
        <v>14634000</v>
      </c>
      <c r="AA19" s="37">
        <v>61</v>
      </c>
      <c r="AB19" s="36">
        <v>46262</v>
      </c>
      <c r="AC19" s="37">
        <v>46266</v>
      </c>
      <c r="AD19" s="36">
        <v>46326</v>
      </c>
    </row>
    <row r="20" spans="2:30" x14ac:dyDescent="0.25">
      <c r="B20" s="36">
        <v>2026</v>
      </c>
      <c r="C20" s="37">
        <v>675</v>
      </c>
      <c r="D20" s="36" t="s">
        <v>108</v>
      </c>
      <c r="E20" s="37" t="s">
        <v>41</v>
      </c>
      <c r="F20" s="36" t="s">
        <v>109</v>
      </c>
      <c r="G20" s="37" t="s">
        <v>43</v>
      </c>
      <c r="H20" s="36" t="s">
        <v>39</v>
      </c>
      <c r="I20" s="37" t="s">
        <v>110</v>
      </c>
      <c r="J20" s="36" t="s">
        <v>111</v>
      </c>
      <c r="K20" s="37"/>
      <c r="L20" s="36" t="s">
        <v>46</v>
      </c>
      <c r="M20" s="37" t="s">
        <v>47</v>
      </c>
      <c r="N20" s="36">
        <v>1110545193</v>
      </c>
      <c r="O20" s="37" t="s">
        <v>112</v>
      </c>
      <c r="P20" s="36"/>
      <c r="Q20" s="37"/>
      <c r="R20" s="36"/>
      <c r="S20" s="37"/>
      <c r="T20" s="36"/>
      <c r="U20" s="37"/>
      <c r="V20" s="36"/>
      <c r="W20" s="37"/>
      <c r="X20" s="36" t="s">
        <v>113</v>
      </c>
      <c r="Y20" s="37" t="s">
        <v>114</v>
      </c>
      <c r="Z20" s="36">
        <v>20487500</v>
      </c>
      <c r="AA20" s="37">
        <v>121</v>
      </c>
      <c r="AB20" s="36">
        <v>46265</v>
      </c>
      <c r="AC20" s="37">
        <v>46267</v>
      </c>
      <c r="AD20" s="36">
        <v>46387</v>
      </c>
    </row>
    <row r="21" spans="2:30" x14ac:dyDescent="0.25">
      <c r="B21" s="36">
        <v>2026</v>
      </c>
      <c r="C21" s="37">
        <v>677</v>
      </c>
      <c r="D21" s="36" t="s">
        <v>115</v>
      </c>
      <c r="E21" s="37" t="s">
        <v>41</v>
      </c>
      <c r="F21" s="36" t="s">
        <v>116</v>
      </c>
      <c r="G21" s="37" t="s">
        <v>43</v>
      </c>
      <c r="H21" s="36" t="s">
        <v>39</v>
      </c>
      <c r="I21" s="37" t="s">
        <v>117</v>
      </c>
      <c r="J21" s="36" t="s">
        <v>118</v>
      </c>
      <c r="K21" s="37"/>
      <c r="L21" s="36" t="s">
        <v>46</v>
      </c>
      <c r="M21" s="37" t="s">
        <v>47</v>
      </c>
      <c r="N21" s="36">
        <v>1032451000</v>
      </c>
      <c r="O21" s="37" t="s">
        <v>119</v>
      </c>
      <c r="P21" s="36"/>
      <c r="Q21" s="37"/>
      <c r="R21" s="36"/>
      <c r="S21" s="37"/>
      <c r="T21" s="36"/>
      <c r="U21" s="37"/>
      <c r="V21" s="36"/>
      <c r="W21" s="37"/>
      <c r="X21" s="36" t="s">
        <v>106</v>
      </c>
      <c r="Y21" s="37"/>
      <c r="Z21" s="36">
        <v>33554400</v>
      </c>
      <c r="AA21" s="37">
        <v>121</v>
      </c>
      <c r="AB21" s="36">
        <v>46266</v>
      </c>
      <c r="AC21" s="37">
        <v>46267</v>
      </c>
      <c r="AD21" s="36">
        <v>46387</v>
      </c>
    </row>
    <row r="22" spans="2:30" x14ac:dyDescent="0.25">
      <c r="B22" s="36">
        <v>2026</v>
      </c>
      <c r="C22" s="37">
        <v>678</v>
      </c>
      <c r="D22" s="36" t="s">
        <v>120</v>
      </c>
      <c r="E22" s="37" t="s">
        <v>41</v>
      </c>
      <c r="F22" s="36" t="s">
        <v>121</v>
      </c>
      <c r="G22" s="37" t="s">
        <v>43</v>
      </c>
      <c r="H22" s="36" t="s">
        <v>39</v>
      </c>
      <c r="I22" s="37" t="s">
        <v>122</v>
      </c>
      <c r="J22" s="36" t="s">
        <v>123</v>
      </c>
      <c r="K22" s="37"/>
      <c r="L22" s="36" t="s">
        <v>46</v>
      </c>
      <c r="M22" s="37" t="s">
        <v>47</v>
      </c>
      <c r="N22" s="36">
        <v>1020713475</v>
      </c>
      <c r="O22" s="37" t="s">
        <v>124</v>
      </c>
      <c r="P22" s="36"/>
      <c r="Q22" s="37"/>
      <c r="R22" s="36"/>
      <c r="S22" s="37"/>
      <c r="T22" s="36"/>
      <c r="U22" s="37"/>
      <c r="V22" s="36"/>
      <c r="W22" s="37"/>
      <c r="X22" s="36" t="s">
        <v>49</v>
      </c>
      <c r="Y22" s="37" t="s">
        <v>50</v>
      </c>
      <c r="Z22" s="36">
        <v>19446000</v>
      </c>
      <c r="AA22" s="37">
        <v>52</v>
      </c>
      <c r="AB22" s="36">
        <v>46267</v>
      </c>
      <c r="AC22" s="37">
        <v>46275</v>
      </c>
      <c r="AD22" s="36">
        <v>46326</v>
      </c>
    </row>
    <row r="23" spans="2:30" x14ac:dyDescent="0.25">
      <c r="B23" s="36">
        <v>2026</v>
      </c>
      <c r="C23" s="37">
        <v>679</v>
      </c>
      <c r="D23" s="36" t="s">
        <v>125</v>
      </c>
      <c r="E23" s="37" t="s">
        <v>41</v>
      </c>
      <c r="F23" s="36" t="s">
        <v>126</v>
      </c>
      <c r="G23" s="37" t="s">
        <v>43</v>
      </c>
      <c r="H23" s="36" t="s">
        <v>39</v>
      </c>
      <c r="I23" s="37" t="s">
        <v>60</v>
      </c>
      <c r="J23" s="36" t="s">
        <v>127</v>
      </c>
      <c r="K23" s="37"/>
      <c r="L23" s="36" t="s">
        <v>46</v>
      </c>
      <c r="M23" s="37" t="s">
        <v>47</v>
      </c>
      <c r="N23" s="36">
        <v>1022377942</v>
      </c>
      <c r="O23" s="37" t="s">
        <v>128</v>
      </c>
      <c r="P23" s="36"/>
      <c r="Q23" s="37"/>
      <c r="R23" s="36"/>
      <c r="S23" s="37"/>
      <c r="T23" s="36"/>
      <c r="U23" s="37"/>
      <c r="V23" s="36"/>
      <c r="W23" s="37"/>
      <c r="X23" s="36" t="s">
        <v>60</v>
      </c>
      <c r="Y23" s="37"/>
      <c r="Z23" s="36">
        <v>42133000</v>
      </c>
      <c r="AA23" s="37">
        <v>119</v>
      </c>
      <c r="AB23" s="36">
        <v>46268</v>
      </c>
      <c r="AC23" s="37">
        <v>46269</v>
      </c>
      <c r="AD23" s="36">
        <v>46387</v>
      </c>
    </row>
    <row r="24" spans="2:30" x14ac:dyDescent="0.25">
      <c r="B24" s="36">
        <v>2026</v>
      </c>
      <c r="C24" s="37">
        <v>680</v>
      </c>
      <c r="D24" s="36" t="s">
        <v>129</v>
      </c>
      <c r="E24" s="37" t="s">
        <v>41</v>
      </c>
      <c r="F24" s="36" t="s">
        <v>130</v>
      </c>
      <c r="G24" s="37" t="s">
        <v>43</v>
      </c>
      <c r="H24" s="36" t="s">
        <v>39</v>
      </c>
      <c r="I24" s="37" t="s">
        <v>122</v>
      </c>
      <c r="J24" s="36" t="s">
        <v>131</v>
      </c>
      <c r="K24" s="37"/>
      <c r="L24" s="36" t="s">
        <v>46</v>
      </c>
      <c r="M24" s="37" t="s">
        <v>47</v>
      </c>
      <c r="N24" s="36">
        <v>52090135</v>
      </c>
      <c r="O24" s="37" t="s">
        <v>132</v>
      </c>
      <c r="P24" s="36"/>
      <c r="Q24" s="37"/>
      <c r="R24" s="36"/>
      <c r="S24" s="37"/>
      <c r="T24" s="36"/>
      <c r="U24" s="37"/>
      <c r="V24" s="36"/>
      <c r="W24" s="37"/>
      <c r="X24" s="36" t="s">
        <v>49</v>
      </c>
      <c r="Y24" s="37"/>
      <c r="Z24" s="36">
        <v>40605000</v>
      </c>
      <c r="AA24" s="37">
        <v>153</v>
      </c>
      <c r="AB24" s="36">
        <v>46267</v>
      </c>
      <c r="AC24" s="37">
        <v>46268</v>
      </c>
      <c r="AD24" s="36">
        <v>46420</v>
      </c>
    </row>
    <row r="25" spans="2:30" x14ac:dyDescent="0.25">
      <c r="B25" s="36">
        <v>2026</v>
      </c>
      <c r="C25" s="37">
        <v>681</v>
      </c>
      <c r="D25" s="36" t="s">
        <v>133</v>
      </c>
      <c r="E25" s="37" t="s">
        <v>41</v>
      </c>
      <c r="F25" s="36" t="s">
        <v>134</v>
      </c>
      <c r="G25" s="37" t="s">
        <v>43</v>
      </c>
      <c r="H25" s="36" t="s">
        <v>39</v>
      </c>
      <c r="I25" s="37" t="s">
        <v>122</v>
      </c>
      <c r="J25" s="36" t="s">
        <v>135</v>
      </c>
      <c r="K25" s="37"/>
      <c r="L25" s="36" t="s">
        <v>46</v>
      </c>
      <c r="M25" s="37" t="s">
        <v>47</v>
      </c>
      <c r="N25" s="36">
        <v>56056251</v>
      </c>
      <c r="O25" s="37" t="s">
        <v>136</v>
      </c>
      <c r="P25" s="36"/>
      <c r="Q25" s="37"/>
      <c r="R25" s="36"/>
      <c r="S25" s="37"/>
      <c r="T25" s="36"/>
      <c r="U25" s="37"/>
      <c r="V25" s="36"/>
      <c r="W25" s="37"/>
      <c r="X25" s="36" t="s">
        <v>49</v>
      </c>
      <c r="Y25" s="37" t="s">
        <v>50</v>
      </c>
      <c r="Z25" s="36">
        <v>17844000</v>
      </c>
      <c r="AA25" s="37">
        <v>52</v>
      </c>
      <c r="AB25" s="36">
        <v>46272</v>
      </c>
      <c r="AC25" s="37">
        <v>46275</v>
      </c>
      <c r="AD25" s="36">
        <v>46326</v>
      </c>
    </row>
    <row r="26" spans="2:30" x14ac:dyDescent="0.25">
      <c r="B26" s="36">
        <v>2026</v>
      </c>
      <c r="C26" s="37">
        <v>682</v>
      </c>
      <c r="D26" s="36" t="s">
        <v>137</v>
      </c>
      <c r="E26" s="37" t="s">
        <v>41</v>
      </c>
      <c r="F26" s="36" t="s">
        <v>138</v>
      </c>
      <c r="G26" s="37" t="s">
        <v>43</v>
      </c>
      <c r="H26" s="36" t="s">
        <v>39</v>
      </c>
      <c r="I26" s="37" t="s">
        <v>122</v>
      </c>
      <c r="J26" s="36" t="s">
        <v>139</v>
      </c>
      <c r="K26" s="37"/>
      <c r="L26" s="36" t="s">
        <v>46</v>
      </c>
      <c r="M26" s="37" t="s">
        <v>47</v>
      </c>
      <c r="N26" s="36">
        <v>1090408242</v>
      </c>
      <c r="O26" s="37" t="s">
        <v>140</v>
      </c>
      <c r="P26" s="36"/>
      <c r="Q26" s="37"/>
      <c r="R26" s="36"/>
      <c r="S26" s="37"/>
      <c r="T26" s="36"/>
      <c r="U26" s="37"/>
      <c r="V26" s="36"/>
      <c r="W26" s="37"/>
      <c r="X26" s="36" t="s">
        <v>49</v>
      </c>
      <c r="Y26" s="37" t="s">
        <v>50</v>
      </c>
      <c r="Z26" s="36">
        <v>36600000</v>
      </c>
      <c r="AA26" s="37">
        <v>153</v>
      </c>
      <c r="AB26" s="36">
        <v>46273</v>
      </c>
      <c r="AC26" s="37">
        <v>46279</v>
      </c>
      <c r="AD26" s="36">
        <v>46431</v>
      </c>
    </row>
    <row r="27" spans="2:30" x14ac:dyDescent="0.25">
      <c r="B27" s="36">
        <v>2026</v>
      </c>
      <c r="C27" s="37">
        <v>683</v>
      </c>
      <c r="D27" s="36" t="s">
        <v>141</v>
      </c>
      <c r="E27" s="37" t="s">
        <v>41</v>
      </c>
      <c r="F27" s="36" t="s">
        <v>142</v>
      </c>
      <c r="G27" s="37" t="s">
        <v>43</v>
      </c>
      <c r="H27" s="36" t="s">
        <v>39</v>
      </c>
      <c r="I27" s="37" t="s">
        <v>122</v>
      </c>
      <c r="J27" s="36" t="s">
        <v>143</v>
      </c>
      <c r="K27" s="37"/>
      <c r="L27" s="36" t="s">
        <v>46</v>
      </c>
      <c r="M27" s="37" t="s">
        <v>47</v>
      </c>
      <c r="N27" s="36">
        <v>80040936</v>
      </c>
      <c r="O27" s="37" t="s">
        <v>144</v>
      </c>
      <c r="P27" s="36"/>
      <c r="Q27" s="37"/>
      <c r="R27" s="36"/>
      <c r="S27" s="37"/>
      <c r="T27" s="36"/>
      <c r="U27" s="37"/>
      <c r="V27" s="36"/>
      <c r="W27" s="37"/>
      <c r="X27" s="36" t="s">
        <v>49</v>
      </c>
      <c r="Y27" s="37" t="s">
        <v>50</v>
      </c>
      <c r="Z27" s="36">
        <v>35688000</v>
      </c>
      <c r="AA27" s="37">
        <v>122</v>
      </c>
      <c r="AB27" s="36">
        <v>46273</v>
      </c>
      <c r="AC27" s="37">
        <v>46276</v>
      </c>
      <c r="AD27" s="36">
        <v>46397</v>
      </c>
    </row>
    <row r="28" spans="2:30" x14ac:dyDescent="0.25">
      <c r="B28" s="36">
        <v>2026</v>
      </c>
      <c r="C28" s="37">
        <v>687</v>
      </c>
      <c r="D28" s="36" t="s">
        <v>145</v>
      </c>
      <c r="E28" s="37" t="s">
        <v>41</v>
      </c>
      <c r="F28" s="36" t="s">
        <v>146</v>
      </c>
      <c r="G28" s="37" t="s">
        <v>43</v>
      </c>
      <c r="H28" s="36" t="s">
        <v>39</v>
      </c>
      <c r="I28" s="37" t="s">
        <v>60</v>
      </c>
      <c r="J28" s="36" t="s">
        <v>147</v>
      </c>
      <c r="K28" s="37"/>
      <c r="L28" s="36" t="s">
        <v>46</v>
      </c>
      <c r="M28" s="37" t="s">
        <v>47</v>
      </c>
      <c r="N28" s="36">
        <v>52900242</v>
      </c>
      <c r="O28" s="37" t="s">
        <v>148</v>
      </c>
      <c r="P28" s="36"/>
      <c r="Q28" s="37"/>
      <c r="R28" s="36"/>
      <c r="S28" s="37"/>
      <c r="T28" s="36"/>
      <c r="U28" s="37"/>
      <c r="V28" s="36"/>
      <c r="W28" s="37"/>
      <c r="X28" s="36" t="s">
        <v>60</v>
      </c>
      <c r="Y28" s="37"/>
      <c r="Z28" s="36">
        <v>26076000</v>
      </c>
      <c r="AA28" s="37">
        <v>112</v>
      </c>
      <c r="AB28" s="36">
        <v>46275</v>
      </c>
      <c r="AC28" s="37">
        <v>46276</v>
      </c>
      <c r="AD28" s="36">
        <v>46387</v>
      </c>
    </row>
    <row r="29" spans="2:30" x14ac:dyDescent="0.25">
      <c r="B29" s="36">
        <v>2026</v>
      </c>
      <c r="C29" s="37">
        <v>691</v>
      </c>
      <c r="D29" s="36" t="s">
        <v>149</v>
      </c>
      <c r="E29" s="37" t="s">
        <v>41</v>
      </c>
      <c r="F29" s="36" t="s">
        <v>150</v>
      </c>
      <c r="G29" s="37" t="s">
        <v>43</v>
      </c>
      <c r="H29" s="36" t="s">
        <v>39</v>
      </c>
      <c r="I29" s="37" t="s">
        <v>151</v>
      </c>
      <c r="J29" s="36" t="s">
        <v>152</v>
      </c>
      <c r="K29" s="37"/>
      <c r="L29" s="36" t="s">
        <v>46</v>
      </c>
      <c r="M29" s="37" t="s">
        <v>47</v>
      </c>
      <c r="N29" s="36">
        <v>1026595183</v>
      </c>
      <c r="O29" s="37" t="s">
        <v>153</v>
      </c>
      <c r="P29" s="36"/>
      <c r="Q29" s="37"/>
      <c r="R29" s="36"/>
      <c r="S29" s="37"/>
      <c r="T29" s="36"/>
      <c r="U29" s="37"/>
      <c r="V29" s="36"/>
      <c r="W29" s="37"/>
      <c r="X29" s="36" t="s">
        <v>49</v>
      </c>
      <c r="Y29" s="37"/>
      <c r="Z29" s="36">
        <v>38868000</v>
      </c>
      <c r="AA29" s="37">
        <v>112</v>
      </c>
      <c r="AB29" s="36">
        <v>46276</v>
      </c>
      <c r="AC29" s="37">
        <v>46276</v>
      </c>
      <c r="AD29" s="36">
        <v>46387</v>
      </c>
    </row>
    <row r="30" spans="2:30" x14ac:dyDescent="0.25">
      <c r="B30" s="36">
        <v>2026</v>
      </c>
      <c r="C30" s="37">
        <v>693</v>
      </c>
      <c r="D30" s="36" t="s">
        <v>154</v>
      </c>
      <c r="E30" s="37" t="s">
        <v>41</v>
      </c>
      <c r="F30" s="36" t="s">
        <v>155</v>
      </c>
      <c r="G30" s="37" t="s">
        <v>43</v>
      </c>
      <c r="H30" s="36" t="s">
        <v>39</v>
      </c>
      <c r="I30" s="37" t="s">
        <v>156</v>
      </c>
      <c r="J30" s="36" t="s">
        <v>157</v>
      </c>
      <c r="K30" s="37"/>
      <c r="L30" s="36" t="s">
        <v>46</v>
      </c>
      <c r="M30" s="37" t="s">
        <v>47</v>
      </c>
      <c r="N30" s="36">
        <v>1032475485</v>
      </c>
      <c r="O30" s="37" t="s">
        <v>158</v>
      </c>
      <c r="P30" s="36"/>
      <c r="Q30" s="37"/>
      <c r="R30" s="36"/>
      <c r="S30" s="37"/>
      <c r="T30" s="36"/>
      <c r="U30" s="37"/>
      <c r="V30" s="36"/>
      <c r="W30" s="37"/>
      <c r="X30" s="36" t="s">
        <v>113</v>
      </c>
      <c r="Y30" s="37" t="s">
        <v>159</v>
      </c>
      <c r="Z30" s="36">
        <v>19668000</v>
      </c>
      <c r="AA30" s="37">
        <v>106</v>
      </c>
      <c r="AB30" s="36">
        <v>46279</v>
      </c>
      <c r="AC30" s="37">
        <v>46282</v>
      </c>
      <c r="AD30" s="36">
        <v>46387</v>
      </c>
    </row>
    <row r="31" spans="2:30" x14ac:dyDescent="0.25">
      <c r="B31" s="36">
        <v>2026</v>
      </c>
      <c r="C31" s="37">
        <v>694</v>
      </c>
      <c r="D31" s="36" t="s">
        <v>160</v>
      </c>
      <c r="E31" s="37" t="s">
        <v>41</v>
      </c>
      <c r="F31" s="36" t="s">
        <v>161</v>
      </c>
      <c r="G31" s="37" t="s">
        <v>43</v>
      </c>
      <c r="H31" s="36" t="s">
        <v>39</v>
      </c>
      <c r="I31" s="37" t="s">
        <v>122</v>
      </c>
      <c r="J31" s="36" t="s">
        <v>162</v>
      </c>
      <c r="K31" s="37"/>
      <c r="L31" s="36" t="s">
        <v>46</v>
      </c>
      <c r="M31" s="37" t="s">
        <v>47</v>
      </c>
      <c r="N31" s="36">
        <v>1024573151</v>
      </c>
      <c r="O31" s="37" t="s">
        <v>163</v>
      </c>
      <c r="P31" s="36"/>
      <c r="Q31" s="37"/>
      <c r="R31" s="36"/>
      <c r="S31" s="37"/>
      <c r="T31" s="36"/>
      <c r="U31" s="37"/>
      <c r="V31" s="36"/>
      <c r="W31" s="37"/>
      <c r="X31" s="36" t="s">
        <v>49</v>
      </c>
      <c r="Y31" s="37" t="s">
        <v>50</v>
      </c>
      <c r="Z31" s="36">
        <v>36600000</v>
      </c>
      <c r="AA31" s="37">
        <v>153</v>
      </c>
      <c r="AB31" s="36">
        <v>46280</v>
      </c>
      <c r="AC31" s="37">
        <v>46286</v>
      </c>
      <c r="AD31" s="36">
        <v>46438</v>
      </c>
    </row>
    <row r="32" spans="2:30" x14ac:dyDescent="0.25">
      <c r="B32" s="36">
        <v>2026</v>
      </c>
      <c r="C32" s="37">
        <v>696</v>
      </c>
      <c r="D32" s="36" t="s">
        <v>164</v>
      </c>
      <c r="E32" s="37" t="s">
        <v>41</v>
      </c>
      <c r="F32" s="36" t="s">
        <v>165</v>
      </c>
      <c r="G32" s="37" t="s">
        <v>43</v>
      </c>
      <c r="H32" s="36" t="s">
        <v>39</v>
      </c>
      <c r="I32" s="37" t="s">
        <v>166</v>
      </c>
      <c r="J32" s="36" t="s">
        <v>167</v>
      </c>
      <c r="K32" s="37"/>
      <c r="L32" s="36" t="s">
        <v>46</v>
      </c>
      <c r="M32" s="37" t="s">
        <v>47</v>
      </c>
      <c r="N32" s="36">
        <v>1024569859</v>
      </c>
      <c r="O32" s="37" t="s">
        <v>168</v>
      </c>
      <c r="P32" s="36"/>
      <c r="Q32" s="37"/>
      <c r="R32" s="36"/>
      <c r="S32" s="37"/>
      <c r="T32" s="36"/>
      <c r="U32" s="37"/>
      <c r="V32" s="36"/>
      <c r="W32" s="37"/>
      <c r="X32" s="36" t="s">
        <v>49</v>
      </c>
      <c r="Y32" s="37"/>
      <c r="Z32" s="36">
        <v>17616700</v>
      </c>
      <c r="AA32" s="37">
        <v>106</v>
      </c>
      <c r="AB32" s="36">
        <v>46279</v>
      </c>
      <c r="AC32" s="37">
        <v>46282</v>
      </c>
      <c r="AD32" s="36">
        <v>46387</v>
      </c>
    </row>
    <row r="33" spans="2:30" x14ac:dyDescent="0.25">
      <c r="B33" s="36">
        <v>2026</v>
      </c>
      <c r="C33" s="37">
        <v>697</v>
      </c>
      <c r="D33" s="36" t="s">
        <v>169</v>
      </c>
      <c r="E33" s="37" t="s">
        <v>41</v>
      </c>
      <c r="F33" s="36" t="s">
        <v>170</v>
      </c>
      <c r="G33" s="37" t="s">
        <v>43</v>
      </c>
      <c r="H33" s="36" t="s">
        <v>39</v>
      </c>
      <c r="I33" s="37" t="s">
        <v>151</v>
      </c>
      <c r="J33" s="36" t="s">
        <v>171</v>
      </c>
      <c r="K33" s="37"/>
      <c r="L33" s="36" t="s">
        <v>46</v>
      </c>
      <c r="M33" s="37" t="s">
        <v>47</v>
      </c>
      <c r="N33" s="36">
        <v>1014290626</v>
      </c>
      <c r="O33" s="37" t="s">
        <v>172</v>
      </c>
      <c r="P33" s="36"/>
      <c r="Q33" s="37"/>
      <c r="R33" s="36"/>
      <c r="S33" s="37"/>
      <c r="T33" s="36"/>
      <c r="U33" s="37"/>
      <c r="V33" s="36"/>
      <c r="W33" s="37"/>
      <c r="X33" s="36" t="s">
        <v>49</v>
      </c>
      <c r="Y33" s="37"/>
      <c r="Z33" s="36">
        <v>51684000</v>
      </c>
      <c r="AA33" s="37">
        <v>105</v>
      </c>
      <c r="AB33" s="36">
        <v>46279</v>
      </c>
      <c r="AC33" s="37">
        <v>46283</v>
      </c>
      <c r="AD33" s="36">
        <v>46387</v>
      </c>
    </row>
    <row r="34" spans="2:30" x14ac:dyDescent="0.25">
      <c r="B34" s="36">
        <v>2026</v>
      </c>
      <c r="C34" s="37">
        <v>698</v>
      </c>
      <c r="D34" s="36" t="s">
        <v>173</v>
      </c>
      <c r="E34" s="37" t="s">
        <v>41</v>
      </c>
      <c r="F34" s="36" t="s">
        <v>174</v>
      </c>
      <c r="G34" s="37" t="s">
        <v>43</v>
      </c>
      <c r="H34" s="36" t="s">
        <v>39</v>
      </c>
      <c r="I34" s="37" t="s">
        <v>175</v>
      </c>
      <c r="J34" s="36" t="s">
        <v>176</v>
      </c>
      <c r="K34" s="37"/>
      <c r="L34" s="36" t="s">
        <v>46</v>
      </c>
      <c r="M34" s="37" t="s">
        <v>47</v>
      </c>
      <c r="N34" s="36">
        <v>1072961723</v>
      </c>
      <c r="O34" s="37" t="s">
        <v>177</v>
      </c>
      <c r="P34" s="36"/>
      <c r="Q34" s="37"/>
      <c r="R34" s="36"/>
      <c r="S34" s="37"/>
      <c r="T34" s="36"/>
      <c r="U34" s="37"/>
      <c r="V34" s="36"/>
      <c r="W34" s="37"/>
      <c r="X34" s="36" t="s">
        <v>106</v>
      </c>
      <c r="Y34" s="37"/>
      <c r="Z34" s="36">
        <v>29280000</v>
      </c>
      <c r="AA34" s="37">
        <v>106</v>
      </c>
      <c r="AB34" s="36">
        <v>46280</v>
      </c>
      <c r="AC34" s="37">
        <v>46282</v>
      </c>
      <c r="AD34" s="36">
        <v>46387</v>
      </c>
    </row>
    <row r="35" spans="2:30" x14ac:dyDescent="0.25">
      <c r="B35" s="36">
        <v>2026</v>
      </c>
      <c r="C35" s="37">
        <v>703</v>
      </c>
      <c r="D35" s="36" t="s">
        <v>178</v>
      </c>
      <c r="E35" s="37" t="s">
        <v>41</v>
      </c>
      <c r="F35" s="36" t="s">
        <v>179</v>
      </c>
      <c r="G35" s="37" t="s">
        <v>43</v>
      </c>
      <c r="H35" s="36" t="s">
        <v>39</v>
      </c>
      <c r="I35" s="37" t="s">
        <v>151</v>
      </c>
      <c r="J35" s="36" t="s">
        <v>180</v>
      </c>
      <c r="K35" s="37"/>
      <c r="L35" s="36" t="s">
        <v>46</v>
      </c>
      <c r="M35" s="37" t="s">
        <v>47</v>
      </c>
      <c r="N35" s="36">
        <v>80029742</v>
      </c>
      <c r="O35" s="37" t="s">
        <v>181</v>
      </c>
      <c r="P35" s="36"/>
      <c r="Q35" s="37"/>
      <c r="R35" s="36"/>
      <c r="S35" s="37"/>
      <c r="T35" s="36"/>
      <c r="U35" s="37"/>
      <c r="V35" s="36"/>
      <c r="W35" s="37"/>
      <c r="X35" s="36" t="s">
        <v>49</v>
      </c>
      <c r="Y35" s="37"/>
      <c r="Z35" s="36">
        <v>68610000</v>
      </c>
      <c r="AA35" s="37">
        <v>153</v>
      </c>
      <c r="AB35" s="36">
        <v>46282</v>
      </c>
      <c r="AC35" s="37">
        <v>46283</v>
      </c>
      <c r="AD35" s="36">
        <v>46435</v>
      </c>
    </row>
    <row r="36" spans="2:30" x14ac:dyDescent="0.25">
      <c r="B36" s="36">
        <v>2026</v>
      </c>
      <c r="C36" s="37">
        <v>704</v>
      </c>
      <c r="D36" s="36" t="s">
        <v>182</v>
      </c>
      <c r="E36" s="37" t="s">
        <v>41</v>
      </c>
      <c r="F36" s="36" t="s">
        <v>183</v>
      </c>
      <c r="G36" s="37" t="s">
        <v>43</v>
      </c>
      <c r="H36" s="36" t="s">
        <v>39</v>
      </c>
      <c r="I36" s="37" t="s">
        <v>122</v>
      </c>
      <c r="J36" s="36" t="s">
        <v>184</v>
      </c>
      <c r="K36" s="37"/>
      <c r="L36" s="36" t="s">
        <v>46</v>
      </c>
      <c r="M36" s="37" t="s">
        <v>47</v>
      </c>
      <c r="N36" s="36">
        <v>79688534</v>
      </c>
      <c r="O36" s="37" t="s">
        <v>185</v>
      </c>
      <c r="P36" s="36"/>
      <c r="Q36" s="37"/>
      <c r="R36" s="36"/>
      <c r="S36" s="37"/>
      <c r="T36" s="36"/>
      <c r="U36" s="37"/>
      <c r="V36" s="36"/>
      <c r="W36" s="37"/>
      <c r="X36" s="36" t="s">
        <v>49</v>
      </c>
      <c r="Y36" s="37" t="s">
        <v>50</v>
      </c>
      <c r="Z36" s="36">
        <v>40605000</v>
      </c>
      <c r="AA36" s="37">
        <v>153</v>
      </c>
      <c r="AB36" s="36">
        <v>46283</v>
      </c>
      <c r="AC36" s="37">
        <v>46287</v>
      </c>
      <c r="AD36" s="36">
        <v>46439</v>
      </c>
    </row>
    <row r="37" spans="2:30" x14ac:dyDescent="0.25">
      <c r="B37" s="36">
        <v>2026</v>
      </c>
      <c r="C37" s="37">
        <v>705</v>
      </c>
      <c r="D37" s="36" t="s">
        <v>186</v>
      </c>
      <c r="E37" s="37" t="s">
        <v>41</v>
      </c>
      <c r="F37" s="36" t="s">
        <v>187</v>
      </c>
      <c r="G37" s="37" t="s">
        <v>43</v>
      </c>
      <c r="H37" s="36" t="s">
        <v>39</v>
      </c>
      <c r="I37" s="37" t="s">
        <v>188</v>
      </c>
      <c r="J37" s="36" t="s">
        <v>189</v>
      </c>
      <c r="K37" s="37"/>
      <c r="L37" s="36" t="s">
        <v>46</v>
      </c>
      <c r="M37" s="37" t="s">
        <v>47</v>
      </c>
      <c r="N37" s="36">
        <v>1032468534</v>
      </c>
      <c r="O37" s="37" t="s">
        <v>190</v>
      </c>
      <c r="P37" s="36"/>
      <c r="Q37" s="37"/>
      <c r="R37" s="36"/>
      <c r="S37" s="37"/>
      <c r="T37" s="36"/>
      <c r="U37" s="37"/>
      <c r="V37" s="36"/>
      <c r="W37" s="37"/>
      <c r="X37" s="36" t="s">
        <v>113</v>
      </c>
      <c r="Y37" s="37" t="s">
        <v>159</v>
      </c>
      <c r="Z37" s="36">
        <v>29280000</v>
      </c>
      <c r="AA37" s="37">
        <v>102</v>
      </c>
      <c r="AB37" s="36">
        <v>46282</v>
      </c>
      <c r="AC37" s="37">
        <v>46286</v>
      </c>
      <c r="AD37" s="36">
        <v>46387</v>
      </c>
    </row>
    <row r="38" spans="2:30" x14ac:dyDescent="0.25">
      <c r="B38" s="36">
        <v>2026</v>
      </c>
      <c r="C38" s="37">
        <v>706</v>
      </c>
      <c r="D38" s="36" t="s">
        <v>191</v>
      </c>
      <c r="E38" s="37" t="s">
        <v>41</v>
      </c>
      <c r="F38" s="36" t="s">
        <v>192</v>
      </c>
      <c r="G38" s="37" t="s">
        <v>43</v>
      </c>
      <c r="H38" s="36" t="s">
        <v>39</v>
      </c>
      <c r="I38" s="37" t="s">
        <v>122</v>
      </c>
      <c r="J38" s="36" t="s">
        <v>193</v>
      </c>
      <c r="K38" s="37"/>
      <c r="L38" s="36" t="s">
        <v>46</v>
      </c>
      <c r="M38" s="37" t="s">
        <v>47</v>
      </c>
      <c r="N38" s="36">
        <v>59831026</v>
      </c>
      <c r="O38" s="37" t="s">
        <v>194</v>
      </c>
      <c r="P38" s="36"/>
      <c r="Q38" s="37"/>
      <c r="R38" s="36"/>
      <c r="S38" s="37"/>
      <c r="T38" s="36"/>
      <c r="U38" s="37"/>
      <c r="V38" s="36"/>
      <c r="W38" s="37"/>
      <c r="X38" s="36" t="s">
        <v>49</v>
      </c>
      <c r="Y38" s="37" t="s">
        <v>50</v>
      </c>
      <c r="Z38" s="36">
        <v>40605000</v>
      </c>
      <c r="AA38" s="37">
        <v>153</v>
      </c>
      <c r="AB38" s="36">
        <v>46283</v>
      </c>
      <c r="AC38" s="37">
        <v>46288</v>
      </c>
      <c r="AD38" s="36">
        <v>46440</v>
      </c>
    </row>
    <row r="39" spans="2:30" x14ac:dyDescent="0.25">
      <c r="B39" s="36">
        <v>2026</v>
      </c>
      <c r="C39" s="37">
        <v>707</v>
      </c>
      <c r="D39" s="36" t="s">
        <v>195</v>
      </c>
      <c r="E39" s="37" t="s">
        <v>41</v>
      </c>
      <c r="F39" s="36" t="s">
        <v>196</v>
      </c>
      <c r="G39" s="37" t="s">
        <v>43</v>
      </c>
      <c r="H39" s="36" t="s">
        <v>39</v>
      </c>
      <c r="I39" s="37" t="s">
        <v>122</v>
      </c>
      <c r="J39" s="36" t="s">
        <v>197</v>
      </c>
      <c r="K39" s="37"/>
      <c r="L39" s="36" t="s">
        <v>46</v>
      </c>
      <c r="M39" s="37" t="s">
        <v>47</v>
      </c>
      <c r="N39" s="36">
        <v>63557963</v>
      </c>
      <c r="O39" s="37" t="s">
        <v>198</v>
      </c>
      <c r="P39" s="36"/>
      <c r="Q39" s="37"/>
      <c r="R39" s="36"/>
      <c r="S39" s="37"/>
      <c r="T39" s="36"/>
      <c r="U39" s="37"/>
      <c r="V39" s="36"/>
      <c r="W39" s="37"/>
      <c r="X39" s="36" t="s">
        <v>113</v>
      </c>
      <c r="Y39" s="37" t="s">
        <v>50</v>
      </c>
      <c r="Z39" s="36">
        <v>39114000</v>
      </c>
      <c r="AA39" s="37">
        <v>173</v>
      </c>
      <c r="AB39" s="36">
        <v>46283</v>
      </c>
      <c r="AC39" s="37">
        <v>46289</v>
      </c>
      <c r="AD39" s="36">
        <v>46461</v>
      </c>
    </row>
    <row r="40" spans="2:30" x14ac:dyDescent="0.25">
      <c r="B40" s="36">
        <v>2026</v>
      </c>
      <c r="C40" s="37">
        <v>717</v>
      </c>
      <c r="D40" s="36" t="s">
        <v>199</v>
      </c>
      <c r="E40" s="37" t="s">
        <v>41</v>
      </c>
      <c r="F40" s="36" t="s">
        <v>200</v>
      </c>
      <c r="G40" s="37" t="s">
        <v>43</v>
      </c>
      <c r="H40" s="36" t="s">
        <v>39</v>
      </c>
      <c r="I40" s="37" t="s">
        <v>122</v>
      </c>
      <c r="J40" s="36" t="s">
        <v>201</v>
      </c>
      <c r="K40" s="37"/>
      <c r="L40" s="36" t="s">
        <v>46</v>
      </c>
      <c r="M40" s="37" t="s">
        <v>47</v>
      </c>
      <c r="N40" s="36">
        <v>1136882406</v>
      </c>
      <c r="O40" s="37" t="s">
        <v>202</v>
      </c>
      <c r="P40" s="36"/>
      <c r="Q40" s="37"/>
      <c r="R40" s="36"/>
      <c r="S40" s="37"/>
      <c r="T40" s="36"/>
      <c r="U40" s="37"/>
      <c r="V40" s="36"/>
      <c r="W40" s="37"/>
      <c r="X40" s="36" t="s">
        <v>49</v>
      </c>
      <c r="Y40" s="37" t="s">
        <v>50</v>
      </c>
      <c r="Z40" s="36">
        <v>28590000</v>
      </c>
      <c r="AA40" s="37">
        <v>153</v>
      </c>
      <c r="AB40" s="36">
        <v>46286</v>
      </c>
      <c r="AC40" s="37">
        <v>46293</v>
      </c>
      <c r="AD40" s="36">
        <v>46445</v>
      </c>
    </row>
    <row r="41" spans="2:30" x14ac:dyDescent="0.25">
      <c r="B41" s="36">
        <v>2026</v>
      </c>
      <c r="C41" s="37">
        <v>719</v>
      </c>
      <c r="D41" s="36" t="s">
        <v>203</v>
      </c>
      <c r="E41" s="37" t="s">
        <v>41</v>
      </c>
      <c r="F41" s="36" t="s">
        <v>204</v>
      </c>
      <c r="G41" s="37" t="s">
        <v>43</v>
      </c>
      <c r="H41" s="36" t="s">
        <v>39</v>
      </c>
      <c r="I41" s="37" t="s">
        <v>205</v>
      </c>
      <c r="J41" s="36" t="s">
        <v>206</v>
      </c>
      <c r="K41" s="37"/>
      <c r="L41" s="36" t="s">
        <v>46</v>
      </c>
      <c r="M41" s="37" t="s">
        <v>47</v>
      </c>
      <c r="N41" s="36">
        <v>1012340159</v>
      </c>
      <c r="O41" s="37" t="s">
        <v>207</v>
      </c>
      <c r="P41" s="36"/>
      <c r="Q41" s="37"/>
      <c r="R41" s="36"/>
      <c r="S41" s="37"/>
      <c r="T41" s="36"/>
      <c r="U41" s="37"/>
      <c r="V41" s="36"/>
      <c r="W41" s="37"/>
      <c r="X41" s="36" t="s">
        <v>49</v>
      </c>
      <c r="Y41" s="37" t="s">
        <v>94</v>
      </c>
      <c r="Z41" s="36">
        <v>21960000</v>
      </c>
      <c r="AA41" s="37">
        <v>91</v>
      </c>
      <c r="AB41" s="36">
        <v>46286</v>
      </c>
      <c r="AC41" s="37">
        <v>46289</v>
      </c>
      <c r="AD41" s="36">
        <v>46379</v>
      </c>
    </row>
    <row r="42" spans="2:30" x14ac:dyDescent="0.25">
      <c r="B42" s="36">
        <v>2026</v>
      </c>
      <c r="C42" s="37">
        <v>720</v>
      </c>
      <c r="D42" s="36" t="s">
        <v>208</v>
      </c>
      <c r="E42" s="37" t="s">
        <v>41</v>
      </c>
      <c r="F42" s="36" t="s">
        <v>209</v>
      </c>
      <c r="G42" s="37" t="s">
        <v>43</v>
      </c>
      <c r="H42" s="36" t="s">
        <v>39</v>
      </c>
      <c r="I42" s="37" t="s">
        <v>122</v>
      </c>
      <c r="J42" s="36" t="s">
        <v>210</v>
      </c>
      <c r="K42" s="37"/>
      <c r="L42" s="36" t="s">
        <v>46</v>
      </c>
      <c r="M42" s="37" t="s">
        <v>47</v>
      </c>
      <c r="N42" s="36">
        <v>53105866</v>
      </c>
      <c r="O42" s="37" t="s">
        <v>211</v>
      </c>
      <c r="P42" s="36" t="s">
        <v>212</v>
      </c>
      <c r="Q42" s="37">
        <v>3138501654</v>
      </c>
      <c r="R42" s="36"/>
      <c r="S42" s="37"/>
      <c r="T42" s="36"/>
      <c r="U42" s="37"/>
      <c r="V42" s="36"/>
      <c r="W42" s="37"/>
      <c r="X42" s="36" t="s">
        <v>49</v>
      </c>
      <c r="Y42" s="37" t="s">
        <v>50</v>
      </c>
      <c r="Z42" s="36">
        <v>44610000</v>
      </c>
      <c r="AA42" s="37">
        <v>153</v>
      </c>
      <c r="AB42" s="36">
        <v>46287</v>
      </c>
      <c r="AC42" s="37">
        <v>46289</v>
      </c>
      <c r="AD42" s="36">
        <v>46441</v>
      </c>
    </row>
    <row r="43" spans="2:30" x14ac:dyDescent="0.25">
      <c r="B43" s="36">
        <v>2026</v>
      </c>
      <c r="C43" s="37">
        <v>722</v>
      </c>
      <c r="D43" s="36" t="s">
        <v>213</v>
      </c>
      <c r="E43" s="37" t="s">
        <v>41</v>
      </c>
      <c r="F43" s="36"/>
      <c r="G43" s="37" t="s">
        <v>43</v>
      </c>
      <c r="H43" s="36" t="s">
        <v>39</v>
      </c>
      <c r="I43" s="37" t="s">
        <v>151</v>
      </c>
      <c r="J43" s="36" t="s">
        <v>214</v>
      </c>
      <c r="K43" s="37"/>
      <c r="L43" s="36" t="s">
        <v>46</v>
      </c>
      <c r="M43" s="37" t="s">
        <v>47</v>
      </c>
      <c r="N43" s="36">
        <v>53003203</v>
      </c>
      <c r="O43" s="37" t="s">
        <v>215</v>
      </c>
      <c r="P43" s="36"/>
      <c r="Q43" s="37"/>
      <c r="R43" s="36"/>
      <c r="S43" s="37"/>
      <c r="T43" s="36"/>
      <c r="U43" s="37"/>
      <c r="V43" s="36"/>
      <c r="W43" s="37"/>
      <c r="X43" s="36" t="s">
        <v>49</v>
      </c>
      <c r="Y43" s="37" t="s">
        <v>216</v>
      </c>
      <c r="Z43" s="36">
        <v>45288000</v>
      </c>
      <c r="AA43" s="37">
        <v>122</v>
      </c>
      <c r="AB43" s="36">
        <v>46286</v>
      </c>
      <c r="AC43" s="37">
        <v>46288</v>
      </c>
      <c r="AD43" s="36">
        <v>46409</v>
      </c>
    </row>
    <row r="44" spans="2:30" x14ac:dyDescent="0.25">
      <c r="B44" s="36">
        <v>2026</v>
      </c>
      <c r="C44" s="37">
        <v>723</v>
      </c>
      <c r="D44" s="36" t="s">
        <v>217</v>
      </c>
      <c r="E44" s="37" t="s">
        <v>41</v>
      </c>
      <c r="F44" s="36" t="s">
        <v>218</v>
      </c>
      <c r="G44" s="37" t="s">
        <v>43</v>
      </c>
      <c r="H44" s="36" t="s">
        <v>39</v>
      </c>
      <c r="I44" s="37" t="s">
        <v>219</v>
      </c>
      <c r="J44" s="36" t="s">
        <v>220</v>
      </c>
      <c r="K44" s="37"/>
      <c r="L44" s="36" t="s">
        <v>46</v>
      </c>
      <c r="M44" s="37" t="s">
        <v>47</v>
      </c>
      <c r="N44" s="36">
        <v>1098629708</v>
      </c>
      <c r="O44" s="37" t="s">
        <v>221</v>
      </c>
      <c r="P44" s="36"/>
      <c r="Q44" s="37"/>
      <c r="R44" s="36"/>
      <c r="S44" s="37"/>
      <c r="T44" s="36"/>
      <c r="U44" s="37"/>
      <c r="V44" s="36"/>
      <c r="W44" s="37"/>
      <c r="X44" s="36" t="s">
        <v>113</v>
      </c>
      <c r="Y44" s="37" t="s">
        <v>159</v>
      </c>
      <c r="Z44" s="36">
        <v>29280000</v>
      </c>
      <c r="AA44" s="37">
        <v>100</v>
      </c>
      <c r="AB44" s="36">
        <v>46287</v>
      </c>
      <c r="AC44" s="37">
        <v>46288</v>
      </c>
      <c r="AD44" s="36">
        <v>46387</v>
      </c>
    </row>
    <row r="45" spans="2:30" x14ac:dyDescent="0.25">
      <c r="B45" s="36">
        <v>2026</v>
      </c>
      <c r="C45" s="37">
        <v>724</v>
      </c>
      <c r="D45" s="36" t="s">
        <v>222</v>
      </c>
      <c r="E45" s="37" t="s">
        <v>41</v>
      </c>
      <c r="F45" s="36" t="s">
        <v>223</v>
      </c>
      <c r="G45" s="37" t="s">
        <v>43</v>
      </c>
      <c r="H45" s="36" t="s">
        <v>39</v>
      </c>
      <c r="I45" s="37" t="s">
        <v>151</v>
      </c>
      <c r="J45" s="36" t="s">
        <v>224</v>
      </c>
      <c r="K45" s="37"/>
      <c r="L45" s="36" t="s">
        <v>46</v>
      </c>
      <c r="M45" s="37" t="s">
        <v>47</v>
      </c>
      <c r="N45" s="36">
        <v>52093152</v>
      </c>
      <c r="O45" s="37" t="s">
        <v>225</v>
      </c>
      <c r="P45" s="36"/>
      <c r="Q45" s="37"/>
      <c r="R45" s="36"/>
      <c r="S45" s="37"/>
      <c r="T45" s="36"/>
      <c r="U45" s="37"/>
      <c r="V45" s="36"/>
      <c r="W45" s="37"/>
      <c r="X45" s="36" t="s">
        <v>49</v>
      </c>
      <c r="Y45" s="37"/>
      <c r="Z45" s="36">
        <v>28423500</v>
      </c>
      <c r="AA45" s="37">
        <v>107</v>
      </c>
      <c r="AB45" s="36">
        <v>46286</v>
      </c>
      <c r="AC45" s="37">
        <v>46288</v>
      </c>
      <c r="AD45" s="36">
        <v>46394</v>
      </c>
    </row>
    <row r="46" spans="2:30" x14ac:dyDescent="0.25">
      <c r="B46" s="36">
        <v>2026</v>
      </c>
      <c r="C46" s="37">
        <v>727</v>
      </c>
      <c r="D46" s="36" t="s">
        <v>226</v>
      </c>
      <c r="E46" s="37" t="s">
        <v>227</v>
      </c>
      <c r="F46" s="36" t="s">
        <v>228</v>
      </c>
      <c r="G46" s="37" t="s">
        <v>229</v>
      </c>
      <c r="H46" s="36" t="s">
        <v>39</v>
      </c>
      <c r="I46" s="37" t="s">
        <v>230</v>
      </c>
      <c r="J46" s="36" t="s">
        <v>231</v>
      </c>
      <c r="K46" s="37"/>
      <c r="L46" s="36" t="s">
        <v>46</v>
      </c>
      <c r="M46" s="37" t="s">
        <v>47</v>
      </c>
      <c r="N46" s="36">
        <v>802017459</v>
      </c>
      <c r="O46" s="37" t="s">
        <v>232</v>
      </c>
      <c r="P46" s="36" t="s">
        <v>233</v>
      </c>
      <c r="Q46" s="37">
        <v>6017451964</v>
      </c>
      <c r="R46" s="36"/>
      <c r="S46" s="37"/>
      <c r="T46" s="36"/>
      <c r="U46" s="37"/>
      <c r="V46" s="36"/>
      <c r="W46" s="37"/>
      <c r="X46" s="36" t="s">
        <v>234</v>
      </c>
      <c r="Y46" s="37" t="s">
        <v>235</v>
      </c>
      <c r="Z46" s="36">
        <v>10150981</v>
      </c>
      <c r="AA46" s="37">
        <v>93</v>
      </c>
      <c r="AB46" s="36">
        <v>46294</v>
      </c>
      <c r="AC46" s="37">
        <v>46295</v>
      </c>
      <c r="AD46" s="36">
        <v>46387</v>
      </c>
    </row>
    <row r="47" spans="2:30" x14ac:dyDescent="0.25">
      <c r="B47" s="36">
        <v>2026</v>
      </c>
      <c r="C47" s="37">
        <v>728</v>
      </c>
      <c r="D47" s="36" t="s">
        <v>236</v>
      </c>
      <c r="E47" s="37" t="s">
        <v>41</v>
      </c>
      <c r="F47" s="36" t="s">
        <v>237</v>
      </c>
      <c r="G47" s="37" t="s">
        <v>43</v>
      </c>
      <c r="H47" s="36" t="s">
        <v>39</v>
      </c>
      <c r="I47" s="37" t="s">
        <v>238</v>
      </c>
      <c r="J47" s="36" t="s">
        <v>239</v>
      </c>
      <c r="K47" s="37"/>
      <c r="L47" s="36" t="s">
        <v>46</v>
      </c>
      <c r="M47" s="37" t="s">
        <v>47</v>
      </c>
      <c r="N47" s="36">
        <v>1007101865</v>
      </c>
      <c r="O47" s="37" t="s">
        <v>240</v>
      </c>
      <c r="P47" s="36" t="s">
        <v>241</v>
      </c>
      <c r="Q47" s="37">
        <v>4719053</v>
      </c>
      <c r="R47" s="36"/>
      <c r="S47" s="37"/>
      <c r="T47" s="36"/>
      <c r="U47" s="37"/>
      <c r="V47" s="36"/>
      <c r="W47" s="37"/>
      <c r="X47" s="36" t="s">
        <v>113</v>
      </c>
      <c r="Y47" s="37" t="s">
        <v>159</v>
      </c>
      <c r="Z47" s="36">
        <v>17209500</v>
      </c>
      <c r="AA47" s="37">
        <v>95</v>
      </c>
      <c r="AB47" s="36">
        <v>46289</v>
      </c>
      <c r="AC47" s="37">
        <v>46293</v>
      </c>
      <c r="AD47" s="36">
        <v>46387</v>
      </c>
    </row>
    <row r="48" spans="2:30" x14ac:dyDescent="0.25">
      <c r="B48" s="18"/>
      <c r="C48" s="19"/>
      <c r="D48" s="18"/>
      <c r="E48" s="19"/>
      <c r="F48" s="18"/>
      <c r="G48" s="19"/>
      <c r="H48" s="18"/>
      <c r="I48" s="19"/>
      <c r="J48" s="18"/>
      <c r="K48" s="19"/>
      <c r="L48" s="18"/>
      <c r="M48" s="19"/>
      <c r="N48" s="18"/>
      <c r="O48" s="19"/>
      <c r="P48" s="18"/>
      <c r="Q48" s="19"/>
      <c r="R48" s="18"/>
      <c r="S48" s="19"/>
      <c r="T48" s="18"/>
      <c r="U48" s="19"/>
      <c r="V48" s="18"/>
      <c r="W48" s="19"/>
      <c r="X48" s="18"/>
      <c r="Y48" s="19"/>
      <c r="Z48" s="18"/>
      <c r="AA48" s="19"/>
      <c r="AB48" s="18"/>
      <c r="AC48" s="19"/>
      <c r="AD48" s="18"/>
    </row>
    <row r="49" spans="2:30" x14ac:dyDescent="0.25">
      <c r="B49" s="18"/>
      <c r="C49" s="19"/>
      <c r="D49" s="18"/>
      <c r="E49" s="19"/>
      <c r="F49" s="18"/>
      <c r="G49" s="19"/>
      <c r="H49" s="18"/>
      <c r="I49" s="19"/>
      <c r="J49" s="18"/>
      <c r="K49" s="19"/>
      <c r="L49" s="18"/>
      <c r="M49" s="19"/>
      <c r="N49" s="18"/>
      <c r="O49" s="19"/>
      <c r="P49" s="18"/>
      <c r="Q49" s="19"/>
      <c r="R49" s="18"/>
      <c r="S49" s="19"/>
      <c r="T49" s="18"/>
      <c r="U49" s="19"/>
      <c r="V49" s="18"/>
      <c r="W49" s="19"/>
      <c r="X49" s="18"/>
      <c r="Y49" s="19"/>
      <c r="Z49" s="18"/>
      <c r="AA49" s="19"/>
      <c r="AB49" s="18"/>
      <c r="AC49" s="19"/>
      <c r="AD49" s="18"/>
    </row>
    <row r="50" spans="2:30" x14ac:dyDescent="0.25">
      <c r="B50" s="18"/>
      <c r="C50" s="19"/>
      <c r="D50" s="18"/>
      <c r="E50" s="19"/>
      <c r="F50" s="18"/>
      <c r="G50" s="19"/>
      <c r="H50" s="18"/>
      <c r="I50" s="19"/>
      <c r="J50" s="18"/>
      <c r="K50" s="19"/>
      <c r="L50" s="18"/>
      <c r="M50" s="19"/>
      <c r="N50" s="18"/>
      <c r="O50" s="19"/>
      <c r="P50" s="18"/>
      <c r="Q50" s="19"/>
      <c r="R50" s="18"/>
      <c r="S50" s="19"/>
      <c r="T50" s="18"/>
      <c r="U50" s="19"/>
      <c r="V50" s="18"/>
      <c r="W50" s="19"/>
      <c r="X50" s="18"/>
      <c r="Y50" s="19"/>
      <c r="Z50" s="18"/>
      <c r="AA50" s="19"/>
      <c r="AB50" s="18"/>
      <c r="AC50" s="19"/>
      <c r="AD50" s="18"/>
    </row>
    <row r="51" spans="2:30" x14ac:dyDescent="0.25">
      <c r="B51" s="18"/>
      <c r="C51" s="19"/>
      <c r="D51" s="18"/>
      <c r="E51" s="19"/>
      <c r="F51" s="18"/>
      <c r="G51" s="19"/>
      <c r="H51" s="18"/>
      <c r="I51" s="19"/>
      <c r="J51" s="18"/>
      <c r="K51" s="19"/>
      <c r="L51" s="18"/>
      <c r="M51" s="19"/>
      <c r="N51" s="18"/>
      <c r="O51" s="19"/>
      <c r="P51" s="18"/>
      <c r="Q51" s="19"/>
      <c r="R51" s="18"/>
      <c r="S51" s="19"/>
      <c r="T51" s="18"/>
      <c r="U51" s="19"/>
      <c r="V51" s="18"/>
      <c r="W51" s="19"/>
      <c r="X51" s="18"/>
      <c r="Y51" s="19"/>
      <c r="Z51" s="18"/>
      <c r="AA51" s="19"/>
      <c r="AB51" s="18"/>
      <c r="AC51" s="19"/>
      <c r="AD51" s="18"/>
    </row>
    <row r="52" spans="2:30" x14ac:dyDescent="0.25">
      <c r="B52" s="18"/>
      <c r="C52" s="19"/>
      <c r="D52" s="18"/>
      <c r="E52" s="19"/>
      <c r="F52" s="18"/>
      <c r="G52" s="19"/>
      <c r="H52" s="18"/>
      <c r="I52" s="19"/>
      <c r="J52" s="18"/>
      <c r="K52" s="19"/>
      <c r="L52" s="18"/>
      <c r="M52" s="19"/>
      <c r="N52" s="18"/>
      <c r="O52" s="19"/>
      <c r="P52" s="18"/>
      <c r="Q52" s="19"/>
      <c r="R52" s="18"/>
      <c r="S52" s="19"/>
      <c r="T52" s="18"/>
      <c r="U52" s="19"/>
      <c r="V52" s="18"/>
      <c r="W52" s="19"/>
      <c r="X52" s="18"/>
      <c r="Y52" s="19"/>
      <c r="Z52" s="18"/>
      <c r="AA52" s="19"/>
      <c r="AB52" s="18"/>
      <c r="AC52" s="19"/>
      <c r="AD52" s="18"/>
    </row>
    <row r="53" spans="2:30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  <c r="N53" s="18"/>
      <c r="O53" s="19"/>
      <c r="P53" s="18"/>
      <c r="Q53" s="19"/>
      <c r="R53" s="18"/>
      <c r="S53" s="19"/>
      <c r="T53" s="18"/>
      <c r="U53" s="19"/>
      <c r="V53" s="18"/>
      <c r="W53" s="19"/>
      <c r="X53" s="18"/>
      <c r="Y53" s="19"/>
      <c r="Z53" s="18"/>
      <c r="AA53" s="19"/>
      <c r="AB53" s="18"/>
      <c r="AC53" s="19"/>
      <c r="AD53" s="18"/>
    </row>
    <row r="54" spans="2:30" x14ac:dyDescent="0.25"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  <c r="N54" s="18"/>
      <c r="O54" s="19"/>
      <c r="P54" s="18"/>
      <c r="Q54" s="19"/>
      <c r="R54" s="18"/>
      <c r="S54" s="19"/>
      <c r="T54" s="18"/>
      <c r="U54" s="19"/>
      <c r="V54" s="18"/>
      <c r="W54" s="19"/>
      <c r="X54" s="18"/>
      <c r="Y54" s="19"/>
      <c r="Z54" s="18"/>
      <c r="AA54" s="19"/>
      <c r="AB54" s="18"/>
      <c r="AC54" s="19"/>
      <c r="AD54" s="18"/>
    </row>
    <row r="55" spans="2:30" x14ac:dyDescent="0.25">
      <c r="B55" s="18"/>
      <c r="C55" s="19"/>
      <c r="D55" s="18"/>
      <c r="E55" s="19"/>
      <c r="F55" s="18"/>
      <c r="G55" s="19"/>
      <c r="H55" s="18"/>
      <c r="I55" s="19"/>
      <c r="J55" s="18"/>
      <c r="K55" s="19"/>
      <c r="L55" s="18"/>
      <c r="M55" s="19"/>
      <c r="N55" s="18"/>
      <c r="O55" s="19"/>
      <c r="P55" s="18"/>
      <c r="Q55" s="19"/>
      <c r="R55" s="18"/>
      <c r="S55" s="19"/>
      <c r="T55" s="18"/>
      <c r="U55" s="19"/>
      <c r="V55" s="18"/>
      <c r="W55" s="19"/>
      <c r="X55" s="18"/>
      <c r="Y55" s="19"/>
      <c r="Z55" s="18"/>
      <c r="AA55" s="19"/>
      <c r="AB55" s="18"/>
      <c r="AC55" s="19"/>
      <c r="AD55" s="18"/>
    </row>
    <row r="56" spans="2:30" x14ac:dyDescent="0.25">
      <c r="B56" s="18"/>
      <c r="C56" s="19"/>
      <c r="D56" s="18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  <c r="X56" s="18"/>
      <c r="Y56" s="19"/>
      <c r="Z56" s="18"/>
      <c r="AA56" s="19"/>
      <c r="AB56" s="18"/>
      <c r="AC56" s="19"/>
      <c r="AD56" s="18"/>
    </row>
    <row r="57" spans="2:30" x14ac:dyDescent="0.25">
      <c r="B57" s="18"/>
      <c r="C57" s="19"/>
      <c r="D57" s="18"/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8"/>
      <c r="AA57" s="19"/>
      <c r="AB57" s="18"/>
      <c r="AC57" s="19"/>
      <c r="AD57" s="18"/>
    </row>
    <row r="58" spans="2:30" x14ac:dyDescent="0.25">
      <c r="B58" s="18"/>
      <c r="C58" s="19"/>
      <c r="D58" s="18"/>
      <c r="E58" s="19"/>
      <c r="F58" s="18"/>
      <c r="G58" s="19"/>
      <c r="H58" s="18"/>
      <c r="I58" s="19"/>
      <c r="J58" s="18"/>
      <c r="K58" s="19"/>
      <c r="L58" s="18"/>
      <c r="M58" s="19"/>
      <c r="N58" s="18"/>
      <c r="O58" s="19"/>
      <c r="P58" s="18"/>
      <c r="Q58" s="19"/>
      <c r="R58" s="18"/>
      <c r="S58" s="19"/>
      <c r="T58" s="18"/>
      <c r="U58" s="19"/>
      <c r="V58" s="18"/>
      <c r="W58" s="19"/>
      <c r="X58" s="18"/>
      <c r="Y58" s="19"/>
      <c r="Z58" s="18"/>
      <c r="AA58" s="19"/>
      <c r="AB58" s="18"/>
      <c r="AC58" s="19"/>
      <c r="AD58" s="18"/>
    </row>
    <row r="59" spans="2:30" x14ac:dyDescent="0.25">
      <c r="B59" s="18"/>
      <c r="C59" s="19"/>
      <c r="D59" s="18"/>
      <c r="E59" s="19"/>
      <c r="F59" s="18"/>
      <c r="G59" s="19"/>
      <c r="H59" s="18"/>
      <c r="I59" s="19"/>
      <c r="J59" s="18"/>
      <c r="K59" s="19"/>
      <c r="L59" s="18"/>
      <c r="M59" s="19"/>
      <c r="N59" s="18"/>
      <c r="O59" s="19"/>
      <c r="P59" s="18"/>
      <c r="Q59" s="19"/>
      <c r="R59" s="18"/>
      <c r="S59" s="19"/>
      <c r="T59" s="18"/>
      <c r="U59" s="19"/>
      <c r="V59" s="18"/>
      <c r="W59" s="19"/>
      <c r="X59" s="18"/>
      <c r="Y59" s="19"/>
      <c r="Z59" s="18"/>
      <c r="AA59" s="19"/>
      <c r="AB59" s="18"/>
      <c r="AC59" s="19"/>
      <c r="AD59" s="18"/>
    </row>
    <row r="60" spans="2:30" x14ac:dyDescent="0.25">
      <c r="B60" s="18"/>
      <c r="C60" s="19"/>
      <c r="D60" s="18"/>
      <c r="E60" s="19"/>
      <c r="F60" s="18"/>
      <c r="G60" s="19"/>
      <c r="H60" s="18"/>
      <c r="I60" s="19"/>
      <c r="J60" s="18"/>
      <c r="K60" s="19"/>
      <c r="L60" s="18"/>
      <c r="M60" s="19"/>
      <c r="N60" s="18"/>
      <c r="O60" s="19"/>
      <c r="P60" s="18"/>
      <c r="Q60" s="19"/>
      <c r="R60" s="18"/>
      <c r="S60" s="19"/>
      <c r="T60" s="18"/>
      <c r="U60" s="19"/>
      <c r="V60" s="18"/>
      <c r="W60" s="19"/>
      <c r="X60" s="18"/>
      <c r="Y60" s="19"/>
      <c r="Z60" s="18"/>
      <c r="AA60" s="19"/>
      <c r="AB60" s="18"/>
      <c r="AC60" s="19"/>
      <c r="AD60" s="18"/>
    </row>
    <row r="61" spans="2:30" x14ac:dyDescent="0.25">
      <c r="B61" s="18"/>
      <c r="C61" s="19"/>
      <c r="D61" s="18"/>
      <c r="E61" s="19"/>
      <c r="F61" s="18"/>
      <c r="G61" s="19"/>
      <c r="H61" s="18"/>
      <c r="I61" s="19"/>
      <c r="J61" s="18"/>
      <c r="K61" s="19"/>
      <c r="L61" s="18"/>
      <c r="M61" s="19"/>
      <c r="N61" s="18"/>
      <c r="O61" s="19"/>
      <c r="P61" s="18"/>
      <c r="Q61" s="19"/>
      <c r="R61" s="18"/>
      <c r="S61" s="19"/>
      <c r="T61" s="18"/>
      <c r="U61" s="19"/>
      <c r="V61" s="18"/>
      <c r="W61" s="19"/>
      <c r="X61" s="18"/>
      <c r="Y61" s="19"/>
      <c r="Z61" s="18"/>
      <c r="AA61" s="19"/>
      <c r="AB61" s="18"/>
      <c r="AC61" s="19"/>
      <c r="AD61" s="18"/>
    </row>
    <row r="62" spans="2:30" x14ac:dyDescent="0.25"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  <c r="N62" s="18"/>
      <c r="O62" s="19"/>
      <c r="P62" s="18"/>
      <c r="Q62" s="19"/>
      <c r="R62" s="18"/>
      <c r="S62" s="19"/>
      <c r="T62" s="18"/>
      <c r="U62" s="19"/>
      <c r="V62" s="18"/>
      <c r="W62" s="19"/>
      <c r="X62" s="18"/>
      <c r="Y62" s="19"/>
      <c r="Z62" s="18"/>
      <c r="AA62" s="19"/>
      <c r="AB62" s="18"/>
      <c r="AC62" s="19"/>
      <c r="AD62" s="18"/>
    </row>
    <row r="63" spans="2:30" x14ac:dyDescent="0.25">
      <c r="B63" s="18"/>
      <c r="C63" s="19"/>
      <c r="D63" s="18"/>
      <c r="E63" s="19"/>
      <c r="F63" s="18"/>
      <c r="G63" s="19"/>
      <c r="H63" s="18"/>
      <c r="I63" s="19"/>
      <c r="J63" s="18"/>
      <c r="K63" s="19"/>
      <c r="L63" s="18"/>
      <c r="M63" s="19"/>
      <c r="N63" s="18"/>
      <c r="O63" s="19"/>
      <c r="P63" s="18"/>
      <c r="Q63" s="19"/>
      <c r="R63" s="18"/>
      <c r="S63" s="19"/>
      <c r="T63" s="18"/>
      <c r="U63" s="19"/>
      <c r="V63" s="18"/>
      <c r="W63" s="19"/>
      <c r="X63" s="18"/>
      <c r="Y63" s="19"/>
      <c r="Z63" s="18"/>
      <c r="AA63" s="19"/>
      <c r="AB63" s="18"/>
      <c r="AC63" s="19"/>
      <c r="AD63" s="18"/>
    </row>
    <row r="64" spans="2:30" x14ac:dyDescent="0.25">
      <c r="B64" s="18"/>
      <c r="C64" s="19"/>
      <c r="D64" s="18"/>
      <c r="E64" s="19"/>
      <c r="F64" s="18"/>
      <c r="G64" s="19"/>
      <c r="H64" s="18"/>
      <c r="I64" s="19"/>
      <c r="J64" s="18"/>
      <c r="K64" s="19"/>
      <c r="L64" s="18"/>
      <c r="M64" s="19"/>
      <c r="N64" s="18"/>
      <c r="O64" s="19"/>
      <c r="P64" s="18"/>
      <c r="Q64" s="19"/>
      <c r="R64" s="18"/>
      <c r="S64" s="19"/>
      <c r="T64" s="18"/>
      <c r="U64" s="19"/>
      <c r="V64" s="18"/>
      <c r="W64" s="19"/>
      <c r="X64" s="18"/>
      <c r="Y64" s="19"/>
      <c r="Z64" s="18"/>
      <c r="AA64" s="19"/>
      <c r="AB64" s="18"/>
      <c r="AC64" s="19"/>
      <c r="AD64" s="18"/>
    </row>
    <row r="65" spans="2:30" x14ac:dyDescent="0.25">
      <c r="B65" s="18"/>
      <c r="C65" s="19"/>
      <c r="D65" s="18"/>
      <c r="E65" s="19"/>
      <c r="F65" s="18"/>
      <c r="G65" s="19"/>
      <c r="H65" s="18"/>
      <c r="I65" s="19"/>
      <c r="J65" s="18"/>
      <c r="K65" s="19"/>
      <c r="L65" s="18"/>
      <c r="M65" s="19"/>
      <c r="N65" s="18"/>
      <c r="O65" s="19"/>
      <c r="P65" s="18"/>
      <c r="Q65" s="19"/>
      <c r="R65" s="18"/>
      <c r="S65" s="19"/>
      <c r="T65" s="18"/>
      <c r="U65" s="19"/>
      <c r="V65" s="18"/>
      <c r="W65" s="19"/>
      <c r="X65" s="18"/>
      <c r="Y65" s="19"/>
      <c r="Z65" s="18"/>
      <c r="AA65" s="19"/>
      <c r="AB65" s="18"/>
      <c r="AC65" s="19"/>
      <c r="AD65" s="18"/>
    </row>
    <row r="66" spans="2:30" x14ac:dyDescent="0.25">
      <c r="B66" s="18"/>
      <c r="C66" s="19"/>
      <c r="D66" s="18"/>
      <c r="E66" s="19"/>
      <c r="F66" s="18"/>
      <c r="G66" s="19"/>
      <c r="H66" s="18"/>
      <c r="I66" s="19"/>
      <c r="J66" s="18"/>
      <c r="K66" s="19"/>
      <c r="L66" s="18"/>
      <c r="M66" s="19"/>
      <c r="N66" s="18"/>
      <c r="O66" s="19"/>
      <c r="P66" s="18"/>
      <c r="Q66" s="19"/>
      <c r="R66" s="18"/>
      <c r="S66" s="19"/>
      <c r="T66" s="18"/>
      <c r="U66" s="19"/>
      <c r="V66" s="18"/>
      <c r="W66" s="19"/>
      <c r="X66" s="18"/>
      <c r="Y66" s="19"/>
      <c r="Z66" s="18"/>
      <c r="AA66" s="19"/>
      <c r="AB66" s="18"/>
      <c r="AC66" s="19"/>
      <c r="AD66" s="18"/>
    </row>
    <row r="67" spans="2:30" x14ac:dyDescent="0.25">
      <c r="B67" s="18"/>
      <c r="C67" s="19"/>
      <c r="D67" s="18"/>
      <c r="E67" s="19"/>
      <c r="F67" s="18"/>
      <c r="G67" s="19"/>
      <c r="H67" s="18"/>
      <c r="I67" s="19"/>
      <c r="J67" s="18"/>
      <c r="K67" s="19"/>
      <c r="L67" s="18"/>
      <c r="M67" s="19"/>
      <c r="N67" s="18"/>
      <c r="O67" s="19"/>
      <c r="P67" s="18"/>
      <c r="Q67" s="19"/>
      <c r="R67" s="18"/>
      <c r="S67" s="19"/>
      <c r="T67" s="18"/>
      <c r="U67" s="19"/>
      <c r="V67" s="18"/>
      <c r="W67" s="19"/>
      <c r="X67" s="18"/>
      <c r="Y67" s="19"/>
      <c r="Z67" s="18"/>
      <c r="AA67" s="19"/>
      <c r="AB67" s="18"/>
      <c r="AC67" s="19"/>
      <c r="AD67" s="18"/>
    </row>
    <row r="68" spans="2:30" x14ac:dyDescent="0.25">
      <c r="B68" s="18"/>
      <c r="C68" s="19"/>
      <c r="D68" s="18"/>
      <c r="E68" s="19"/>
      <c r="F68" s="18"/>
      <c r="G68" s="19"/>
      <c r="H68" s="18"/>
      <c r="I68" s="19"/>
      <c r="J68" s="18"/>
      <c r="K68" s="19"/>
      <c r="L68" s="18"/>
      <c r="M68" s="19"/>
      <c r="N68" s="18"/>
      <c r="O68" s="19"/>
      <c r="P68" s="18"/>
      <c r="Q68" s="19"/>
      <c r="R68" s="18"/>
      <c r="S68" s="19"/>
      <c r="T68" s="18"/>
      <c r="U68" s="19"/>
      <c r="V68" s="18"/>
      <c r="W68" s="19"/>
      <c r="X68" s="18"/>
      <c r="Y68" s="19"/>
      <c r="Z68" s="18"/>
      <c r="AA68" s="19"/>
      <c r="AB68" s="18"/>
      <c r="AC68" s="19"/>
      <c r="AD68" s="18"/>
    </row>
    <row r="69" spans="2:30" x14ac:dyDescent="0.25"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  <c r="N69" s="18"/>
      <c r="O69" s="19"/>
      <c r="P69" s="18"/>
      <c r="Q69" s="19"/>
      <c r="R69" s="18"/>
      <c r="S69" s="19"/>
      <c r="T69" s="18"/>
      <c r="U69" s="19"/>
      <c r="V69" s="18"/>
      <c r="W69" s="19"/>
      <c r="X69" s="18"/>
      <c r="Y69" s="19"/>
      <c r="Z69" s="18"/>
      <c r="AA69" s="19"/>
      <c r="AB69" s="18"/>
      <c r="AC69" s="19"/>
      <c r="AD69" s="18"/>
    </row>
    <row r="70" spans="2:30" x14ac:dyDescent="0.25">
      <c r="B70" s="18"/>
      <c r="C70" s="19"/>
      <c r="D70" s="18"/>
      <c r="E70" s="19"/>
      <c r="F70" s="18"/>
      <c r="G70" s="19"/>
      <c r="H70" s="18"/>
      <c r="I70" s="19"/>
      <c r="J70" s="18"/>
      <c r="K70" s="19"/>
      <c r="L70" s="18"/>
      <c r="M70" s="19"/>
      <c r="N70" s="18"/>
      <c r="O70" s="19"/>
      <c r="P70" s="18"/>
      <c r="Q70" s="19"/>
      <c r="R70" s="18"/>
      <c r="S70" s="19"/>
      <c r="T70" s="18"/>
      <c r="U70" s="19"/>
      <c r="V70" s="18"/>
      <c r="W70" s="19"/>
      <c r="X70" s="18"/>
      <c r="Y70" s="19"/>
      <c r="Z70" s="18"/>
      <c r="AA70" s="19"/>
      <c r="AB70" s="18"/>
      <c r="AC70" s="19"/>
      <c r="AD70" s="18"/>
    </row>
    <row r="71" spans="2:30" x14ac:dyDescent="0.25">
      <c r="B71" s="18"/>
      <c r="C71" s="19"/>
      <c r="D71" s="18"/>
      <c r="E71" s="19"/>
      <c r="F71" s="18"/>
      <c r="G71" s="19"/>
      <c r="H71" s="18"/>
      <c r="I71" s="19"/>
      <c r="J71" s="18"/>
      <c r="K71" s="19"/>
      <c r="L71" s="18"/>
      <c r="M71" s="19"/>
      <c r="N71" s="18"/>
      <c r="O71" s="19"/>
      <c r="P71" s="18"/>
      <c r="Q71" s="19"/>
      <c r="R71" s="18"/>
      <c r="S71" s="19"/>
      <c r="T71" s="18"/>
      <c r="U71" s="19"/>
      <c r="V71" s="18"/>
      <c r="W71" s="19"/>
      <c r="X71" s="18"/>
      <c r="Y71" s="19"/>
      <c r="Z71" s="18"/>
      <c r="AA71" s="19"/>
      <c r="AB71" s="18"/>
      <c r="AC71" s="19"/>
      <c r="AD71" s="18"/>
    </row>
    <row r="72" spans="2:30" x14ac:dyDescent="0.25">
      <c r="B72" s="18"/>
      <c r="C72" s="19"/>
      <c r="D72" s="18"/>
      <c r="E72" s="19"/>
      <c r="F72" s="18"/>
      <c r="G72" s="19"/>
      <c r="H72" s="18"/>
      <c r="I72" s="19"/>
      <c r="J72" s="18"/>
      <c r="K72" s="19"/>
      <c r="L72" s="18"/>
      <c r="M72" s="19"/>
      <c r="N72" s="18"/>
      <c r="O72" s="19"/>
      <c r="P72" s="18"/>
      <c r="Q72" s="19"/>
      <c r="R72" s="18"/>
      <c r="S72" s="19"/>
      <c r="T72" s="18"/>
      <c r="U72" s="19"/>
      <c r="V72" s="18"/>
      <c r="W72" s="19"/>
      <c r="X72" s="18"/>
      <c r="Y72" s="19"/>
      <c r="Z72" s="18"/>
      <c r="AA72" s="19"/>
      <c r="AB72" s="18"/>
      <c r="AC72" s="19"/>
      <c r="AD72" s="18"/>
    </row>
    <row r="73" spans="2:30" x14ac:dyDescent="0.25">
      <c r="B73" s="18"/>
      <c r="C73" s="19"/>
      <c r="D73" s="18"/>
      <c r="E73" s="19"/>
      <c r="F73" s="18"/>
      <c r="G73" s="19"/>
      <c r="H73" s="18"/>
      <c r="I73" s="19"/>
      <c r="J73" s="18"/>
      <c r="K73" s="19"/>
      <c r="L73" s="18"/>
      <c r="M73" s="19"/>
      <c r="N73" s="18"/>
      <c r="O73" s="19"/>
      <c r="P73" s="18"/>
      <c r="Q73" s="19"/>
      <c r="R73" s="18"/>
      <c r="S73" s="19"/>
      <c r="T73" s="18"/>
      <c r="U73" s="19"/>
      <c r="V73" s="18"/>
      <c r="W73" s="19"/>
      <c r="X73" s="18"/>
      <c r="Y73" s="19"/>
      <c r="Z73" s="18"/>
      <c r="AA73" s="19"/>
      <c r="AB73" s="18"/>
      <c r="AC73" s="19"/>
      <c r="AD73" s="18"/>
    </row>
    <row r="74" spans="2:30" x14ac:dyDescent="0.25"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  <c r="N74" s="18"/>
      <c r="O74" s="19"/>
      <c r="P74" s="18"/>
      <c r="Q74" s="19"/>
      <c r="R74" s="18"/>
      <c r="S74" s="19"/>
      <c r="T74" s="18"/>
      <c r="U74" s="19"/>
      <c r="V74" s="18"/>
      <c r="W74" s="19"/>
      <c r="X74" s="18"/>
      <c r="Y74" s="19"/>
      <c r="Z74" s="18"/>
      <c r="AA74" s="19"/>
      <c r="AB74" s="18"/>
      <c r="AC74" s="19"/>
      <c r="AD74" s="18"/>
    </row>
    <row r="75" spans="2:30" x14ac:dyDescent="0.25">
      <c r="B75" s="18"/>
      <c r="C75" s="19"/>
      <c r="D75" s="18"/>
      <c r="E75" s="19"/>
      <c r="F75" s="18"/>
      <c r="G75" s="19"/>
      <c r="H75" s="18"/>
      <c r="I75" s="19"/>
      <c r="J75" s="18"/>
      <c r="K75" s="19"/>
      <c r="L75" s="18"/>
      <c r="M75" s="19"/>
      <c r="N75" s="18"/>
      <c r="O75" s="19"/>
      <c r="P75" s="18"/>
      <c r="Q75" s="19"/>
      <c r="R75" s="18"/>
      <c r="S75" s="19"/>
      <c r="T75" s="18"/>
      <c r="U75" s="19"/>
      <c r="V75" s="18"/>
      <c r="W75" s="19"/>
      <c r="X75" s="18"/>
      <c r="Y75" s="19"/>
      <c r="Z75" s="18"/>
      <c r="AA75" s="19"/>
      <c r="AB75" s="18"/>
      <c r="AC75" s="19"/>
      <c r="AD75" s="18"/>
    </row>
    <row r="76" spans="2:30" x14ac:dyDescent="0.25">
      <c r="B76" s="18"/>
      <c r="C76" s="19"/>
      <c r="D76" s="18"/>
      <c r="E76" s="19"/>
      <c r="F76" s="18"/>
      <c r="G76" s="19"/>
      <c r="H76" s="18"/>
      <c r="I76" s="19"/>
      <c r="J76" s="18"/>
      <c r="K76" s="19"/>
      <c r="L76" s="18"/>
      <c r="M76" s="19"/>
      <c r="N76" s="18"/>
      <c r="O76" s="19"/>
      <c r="P76" s="18"/>
      <c r="Q76" s="19"/>
      <c r="R76" s="18"/>
      <c r="S76" s="19"/>
      <c r="T76" s="18"/>
      <c r="U76" s="19"/>
      <c r="V76" s="18"/>
      <c r="W76" s="19"/>
      <c r="X76" s="18"/>
      <c r="Y76" s="19"/>
      <c r="Z76" s="18"/>
      <c r="AA76" s="19"/>
      <c r="AB76" s="18"/>
      <c r="AC76" s="19"/>
      <c r="AD76" s="18"/>
    </row>
    <row r="77" spans="2:30" x14ac:dyDescent="0.25">
      <c r="B77" s="18"/>
      <c r="C77" s="19"/>
      <c r="D77" s="18"/>
      <c r="E77" s="19"/>
      <c r="F77" s="18"/>
      <c r="G77" s="19"/>
      <c r="H77" s="18"/>
      <c r="I77" s="19"/>
      <c r="J77" s="18"/>
      <c r="K77" s="19"/>
      <c r="L77" s="18"/>
      <c r="M77" s="19"/>
      <c r="N77" s="18"/>
      <c r="O77" s="19"/>
      <c r="P77" s="18"/>
      <c r="Q77" s="19"/>
      <c r="R77" s="18"/>
      <c r="S77" s="19"/>
      <c r="T77" s="18"/>
      <c r="U77" s="19"/>
      <c r="V77" s="18"/>
      <c r="W77" s="19"/>
      <c r="X77" s="18"/>
      <c r="Y77" s="19"/>
      <c r="Z77" s="18"/>
      <c r="AA77" s="19"/>
      <c r="AB77" s="18"/>
      <c r="AC77" s="19"/>
      <c r="AD77" s="18"/>
    </row>
    <row r="78" spans="2:30" x14ac:dyDescent="0.25">
      <c r="B78" s="18"/>
      <c r="C78" s="19"/>
      <c r="D78" s="18"/>
      <c r="E78" s="19"/>
      <c r="F78" s="18"/>
      <c r="G78" s="19"/>
      <c r="H78" s="18"/>
      <c r="I78" s="19"/>
      <c r="J78" s="18"/>
      <c r="K78" s="19"/>
      <c r="L78" s="18"/>
      <c r="M78" s="19"/>
      <c r="N78" s="18"/>
      <c r="O78" s="19"/>
      <c r="P78" s="18"/>
      <c r="Q78" s="19"/>
      <c r="R78" s="18"/>
      <c r="S78" s="19"/>
      <c r="T78" s="18"/>
      <c r="U78" s="19"/>
      <c r="V78" s="18"/>
      <c r="W78" s="19"/>
      <c r="X78" s="18"/>
      <c r="Y78" s="19"/>
      <c r="Z78" s="18"/>
      <c r="AA78" s="19"/>
      <c r="AB78" s="18"/>
      <c r="AC78" s="19"/>
      <c r="AD78" s="18"/>
    </row>
    <row r="79" spans="2:30" x14ac:dyDescent="0.25">
      <c r="B79" s="18"/>
      <c r="C79" s="19"/>
      <c r="D79" s="18"/>
      <c r="E79" s="19"/>
      <c r="F79" s="18"/>
      <c r="G79" s="19"/>
      <c r="H79" s="18"/>
      <c r="I79" s="19"/>
      <c r="J79" s="18"/>
      <c r="K79" s="19"/>
      <c r="L79" s="18"/>
      <c r="M79" s="19"/>
      <c r="N79" s="18"/>
      <c r="O79" s="19"/>
      <c r="P79" s="18"/>
      <c r="Q79" s="19"/>
      <c r="R79" s="18"/>
      <c r="S79" s="19"/>
      <c r="T79" s="18"/>
      <c r="U79" s="19"/>
      <c r="V79" s="18"/>
      <c r="W79" s="19"/>
      <c r="X79" s="18"/>
      <c r="Y79" s="19"/>
      <c r="Z79" s="18"/>
      <c r="AA79" s="19"/>
      <c r="AB79" s="18"/>
      <c r="AC79" s="19"/>
      <c r="AD79" s="18"/>
    </row>
    <row r="80" spans="2:30" x14ac:dyDescent="0.25"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  <c r="N80" s="18"/>
      <c r="O80" s="19"/>
      <c r="P80" s="18"/>
      <c r="Q80" s="19"/>
      <c r="R80" s="18"/>
      <c r="S80" s="19"/>
      <c r="T80" s="18"/>
      <c r="U80" s="19"/>
      <c r="V80" s="18"/>
      <c r="W80" s="19"/>
      <c r="X80" s="18"/>
      <c r="Y80" s="19"/>
      <c r="Z80" s="18"/>
      <c r="AA80" s="19"/>
      <c r="AB80" s="18"/>
      <c r="AC80" s="19"/>
      <c r="AD80" s="18"/>
    </row>
    <row r="81" spans="2:30" x14ac:dyDescent="0.25">
      <c r="B81" s="18"/>
      <c r="C81" s="19"/>
      <c r="D81" s="18"/>
      <c r="E81" s="19"/>
      <c r="F81" s="18"/>
      <c r="G81" s="19"/>
      <c r="H81" s="18"/>
      <c r="I81" s="19"/>
      <c r="J81" s="18"/>
      <c r="K81" s="19"/>
      <c r="L81" s="18"/>
      <c r="M81" s="19"/>
      <c r="N81" s="18"/>
      <c r="O81" s="19"/>
      <c r="P81" s="18"/>
      <c r="Q81" s="19"/>
      <c r="R81" s="18"/>
      <c r="S81" s="19"/>
      <c r="T81" s="18"/>
      <c r="U81" s="19"/>
      <c r="V81" s="18"/>
      <c r="W81" s="19"/>
      <c r="X81" s="18"/>
      <c r="Y81" s="19"/>
      <c r="Z81" s="18"/>
      <c r="AA81" s="19"/>
      <c r="AB81" s="18"/>
      <c r="AC81" s="19"/>
      <c r="AD81" s="18"/>
    </row>
    <row r="82" spans="2:30" x14ac:dyDescent="0.25">
      <c r="B82" s="18"/>
      <c r="C82" s="19"/>
      <c r="D82" s="18"/>
      <c r="E82" s="19"/>
      <c r="F82" s="18"/>
      <c r="G82" s="19"/>
      <c r="H82" s="18"/>
      <c r="I82" s="19"/>
      <c r="J82" s="18"/>
      <c r="K82" s="19"/>
      <c r="L82" s="18"/>
      <c r="M82" s="19"/>
      <c r="N82" s="18"/>
      <c r="O82" s="19"/>
      <c r="P82" s="18"/>
      <c r="Q82" s="19"/>
      <c r="R82" s="18"/>
      <c r="S82" s="19"/>
      <c r="T82" s="18"/>
      <c r="U82" s="19"/>
      <c r="V82" s="18"/>
      <c r="W82" s="19"/>
      <c r="X82" s="18"/>
      <c r="Y82" s="19"/>
      <c r="Z82" s="18"/>
      <c r="AA82" s="19"/>
      <c r="AB82" s="18"/>
      <c r="AC82" s="19"/>
      <c r="AD82" s="18"/>
    </row>
    <row r="83" spans="2:30" x14ac:dyDescent="0.25">
      <c r="B83" s="18"/>
      <c r="C83" s="19"/>
      <c r="D83" s="18"/>
      <c r="E83" s="19"/>
      <c r="F83" s="18"/>
      <c r="G83" s="19"/>
      <c r="H83" s="18"/>
      <c r="I83" s="19"/>
      <c r="J83" s="18"/>
      <c r="K83" s="19"/>
      <c r="L83" s="18"/>
      <c r="M83" s="19"/>
      <c r="N83" s="18"/>
      <c r="O83" s="19"/>
      <c r="P83" s="18"/>
      <c r="Q83" s="19"/>
      <c r="R83" s="18"/>
      <c r="S83" s="19"/>
      <c r="T83" s="18"/>
      <c r="U83" s="19"/>
      <c r="V83" s="18"/>
      <c r="W83" s="19"/>
      <c r="X83" s="18"/>
      <c r="Y83" s="19"/>
      <c r="Z83" s="18"/>
      <c r="AA83" s="19"/>
      <c r="AB83" s="18"/>
      <c r="AC83" s="19"/>
      <c r="AD83" s="18"/>
    </row>
    <row r="84" spans="2:30" x14ac:dyDescent="0.25">
      <c r="B84" s="18"/>
      <c r="C84" s="19"/>
      <c r="D84" s="18"/>
      <c r="E84" s="19"/>
      <c r="F84" s="18"/>
      <c r="G84" s="19"/>
      <c r="H84" s="18"/>
      <c r="I84" s="19"/>
      <c r="J84" s="18"/>
      <c r="K84" s="19"/>
      <c r="L84" s="18"/>
      <c r="M84" s="19"/>
      <c r="N84" s="18"/>
      <c r="O84" s="19"/>
      <c r="P84" s="18"/>
      <c r="Q84" s="19"/>
      <c r="R84" s="18"/>
      <c r="S84" s="19"/>
      <c r="T84" s="18"/>
      <c r="U84" s="19"/>
      <c r="V84" s="18"/>
      <c r="W84" s="19"/>
      <c r="X84" s="18"/>
      <c r="Y84" s="19"/>
      <c r="Z84" s="18"/>
      <c r="AA84" s="19"/>
      <c r="AB84" s="18"/>
      <c r="AC84" s="19"/>
      <c r="AD84" s="18"/>
    </row>
    <row r="85" spans="2:30" x14ac:dyDescent="0.25">
      <c r="B85" s="18"/>
      <c r="C85" s="19"/>
      <c r="D85" s="18"/>
      <c r="E85" s="19"/>
      <c r="F85" s="18"/>
      <c r="G85" s="19"/>
      <c r="H85" s="18"/>
      <c r="I85" s="19"/>
      <c r="J85" s="18"/>
      <c r="K85" s="19"/>
      <c r="L85" s="18"/>
      <c r="M85" s="19"/>
      <c r="N85" s="18"/>
      <c r="O85" s="19"/>
      <c r="P85" s="18"/>
      <c r="Q85" s="19"/>
      <c r="R85" s="18"/>
      <c r="S85" s="19"/>
      <c r="T85" s="18"/>
      <c r="U85" s="19"/>
      <c r="V85" s="18"/>
      <c r="W85" s="19"/>
      <c r="X85" s="18"/>
      <c r="Y85" s="19"/>
      <c r="Z85" s="18"/>
      <c r="AA85" s="19"/>
      <c r="AB85" s="18"/>
      <c r="AC85" s="19"/>
      <c r="AD85" s="18"/>
    </row>
    <row r="86" spans="2:30" x14ac:dyDescent="0.25">
      <c r="B86" s="18"/>
      <c r="C86" s="19"/>
      <c r="D86" s="18"/>
      <c r="E86" s="19"/>
      <c r="F86" s="18"/>
      <c r="G86" s="19"/>
      <c r="H86" s="18"/>
      <c r="I86" s="19"/>
      <c r="J86" s="18"/>
      <c r="K86" s="19"/>
      <c r="L86" s="18"/>
      <c r="M86" s="19"/>
      <c r="N86" s="18"/>
      <c r="O86" s="19"/>
      <c r="P86" s="18"/>
      <c r="Q86" s="19"/>
      <c r="R86" s="18"/>
      <c r="S86" s="19"/>
      <c r="T86" s="18"/>
      <c r="U86" s="19"/>
      <c r="V86" s="18"/>
      <c r="W86" s="19"/>
      <c r="X86" s="18"/>
      <c r="Y86" s="19"/>
      <c r="Z86" s="18"/>
      <c r="AA86" s="19"/>
      <c r="AB86" s="18"/>
      <c r="AC86" s="19"/>
      <c r="AD86" s="18"/>
    </row>
    <row r="87" spans="2:30" x14ac:dyDescent="0.25">
      <c r="B87" s="18"/>
      <c r="C87" s="19"/>
      <c r="D87" s="18"/>
      <c r="E87" s="19"/>
      <c r="F87" s="18"/>
      <c r="G87" s="19"/>
      <c r="H87" s="18"/>
      <c r="I87" s="19"/>
      <c r="J87" s="18"/>
      <c r="K87" s="19"/>
      <c r="L87" s="18"/>
      <c r="M87" s="19"/>
      <c r="N87" s="18"/>
      <c r="O87" s="19"/>
      <c r="P87" s="18"/>
      <c r="Q87" s="19"/>
      <c r="R87" s="18"/>
      <c r="S87" s="19"/>
      <c r="T87" s="18"/>
      <c r="U87" s="19"/>
      <c r="V87" s="18"/>
      <c r="W87" s="19"/>
      <c r="X87" s="18"/>
      <c r="Y87" s="19"/>
      <c r="Z87" s="18"/>
      <c r="AA87" s="19"/>
      <c r="AB87" s="18"/>
      <c r="AC87" s="19"/>
      <c r="AD87" s="18"/>
    </row>
    <row r="88" spans="2:30" x14ac:dyDescent="0.25">
      <c r="B88" s="18"/>
      <c r="C88" s="19"/>
      <c r="D88" s="18"/>
      <c r="E88" s="19"/>
      <c r="F88" s="18"/>
      <c r="G88" s="19"/>
      <c r="H88" s="18"/>
      <c r="I88" s="19"/>
      <c r="J88" s="18"/>
      <c r="K88" s="19"/>
      <c r="L88" s="18"/>
      <c r="M88" s="19"/>
      <c r="N88" s="18"/>
      <c r="O88" s="19"/>
      <c r="P88" s="18"/>
      <c r="Q88" s="19"/>
      <c r="R88" s="18"/>
      <c r="S88" s="19"/>
      <c r="T88" s="18"/>
      <c r="U88" s="19"/>
      <c r="V88" s="18"/>
      <c r="W88" s="19"/>
      <c r="X88" s="18"/>
      <c r="Y88" s="19"/>
      <c r="Z88" s="18"/>
      <c r="AA88" s="19"/>
      <c r="AB88" s="18"/>
      <c r="AC88" s="19"/>
      <c r="AD88" s="18"/>
    </row>
    <row r="89" spans="2:30" x14ac:dyDescent="0.25">
      <c r="B89" s="18"/>
      <c r="C89" s="19"/>
      <c r="D89" s="18"/>
      <c r="E89" s="19"/>
      <c r="F89" s="18"/>
      <c r="G89" s="19"/>
      <c r="H89" s="18"/>
      <c r="I89" s="19"/>
      <c r="J89" s="18"/>
      <c r="K89" s="19"/>
      <c r="L89" s="18"/>
      <c r="M89" s="19"/>
      <c r="N89" s="18"/>
      <c r="O89" s="19"/>
      <c r="P89" s="18"/>
      <c r="Q89" s="19"/>
      <c r="R89" s="18"/>
      <c r="S89" s="19"/>
      <c r="T89" s="18"/>
      <c r="U89" s="19"/>
      <c r="V89" s="18"/>
      <c r="W89" s="19"/>
      <c r="X89" s="18"/>
      <c r="Y89" s="19"/>
      <c r="Z89" s="18"/>
      <c r="AA89" s="19"/>
      <c r="AB89" s="18"/>
      <c r="AC89" s="19"/>
      <c r="AD89" s="18"/>
    </row>
    <row r="90" spans="2:30" x14ac:dyDescent="0.25">
      <c r="B90" s="18"/>
      <c r="C90" s="19"/>
      <c r="D90" s="18"/>
      <c r="E90" s="19"/>
      <c r="F90" s="18"/>
      <c r="G90" s="19"/>
      <c r="H90" s="18"/>
      <c r="I90" s="19"/>
      <c r="J90" s="18"/>
      <c r="K90" s="19"/>
      <c r="L90" s="18"/>
      <c r="M90" s="19"/>
      <c r="N90" s="18"/>
      <c r="O90" s="19"/>
      <c r="P90" s="18"/>
      <c r="Q90" s="19"/>
      <c r="R90" s="18"/>
      <c r="S90" s="19"/>
      <c r="T90" s="18"/>
      <c r="U90" s="19"/>
      <c r="V90" s="18"/>
      <c r="W90" s="19"/>
      <c r="X90" s="18"/>
      <c r="Y90" s="19"/>
      <c r="Z90" s="18"/>
      <c r="AA90" s="19"/>
      <c r="AB90" s="18"/>
      <c r="AC90" s="19"/>
      <c r="AD90" s="18"/>
    </row>
    <row r="91" spans="2:30" x14ac:dyDescent="0.25">
      <c r="B91" s="18"/>
      <c r="C91" s="19"/>
      <c r="D91" s="18"/>
      <c r="E91" s="19"/>
      <c r="F91" s="18"/>
      <c r="G91" s="19"/>
      <c r="H91" s="18"/>
      <c r="I91" s="19"/>
      <c r="J91" s="18"/>
      <c r="K91" s="19"/>
      <c r="L91" s="18"/>
      <c r="M91" s="19"/>
      <c r="N91" s="18"/>
      <c r="O91" s="19"/>
      <c r="P91" s="18"/>
      <c r="Q91" s="19"/>
      <c r="R91" s="18"/>
      <c r="S91" s="19"/>
      <c r="T91" s="18"/>
      <c r="U91" s="19"/>
      <c r="V91" s="18"/>
      <c r="W91" s="19"/>
      <c r="X91" s="18"/>
      <c r="Y91" s="19"/>
      <c r="Z91" s="18"/>
      <c r="AA91" s="19"/>
      <c r="AB91" s="18"/>
      <c r="AC91" s="19"/>
      <c r="AD91" s="18"/>
    </row>
    <row r="92" spans="2:30" x14ac:dyDescent="0.25">
      <c r="B92" s="18"/>
      <c r="C92" s="19"/>
      <c r="D92" s="18"/>
      <c r="E92" s="19"/>
      <c r="F92" s="18"/>
      <c r="G92" s="19"/>
      <c r="H92" s="18"/>
      <c r="I92" s="19"/>
      <c r="J92" s="18"/>
      <c r="K92" s="19"/>
      <c r="L92" s="18"/>
      <c r="M92" s="19"/>
      <c r="N92" s="18"/>
      <c r="O92" s="19"/>
      <c r="P92" s="18"/>
      <c r="Q92" s="19"/>
      <c r="R92" s="18"/>
      <c r="S92" s="19"/>
      <c r="T92" s="18"/>
      <c r="U92" s="19"/>
      <c r="V92" s="18"/>
      <c r="W92" s="19"/>
      <c r="X92" s="18"/>
      <c r="Y92" s="19"/>
      <c r="Z92" s="18"/>
      <c r="AA92" s="19"/>
      <c r="AB92" s="18"/>
      <c r="AC92" s="19"/>
      <c r="AD92" s="18"/>
    </row>
    <row r="93" spans="2:30" x14ac:dyDescent="0.25">
      <c r="B93" s="18"/>
      <c r="C93" s="19"/>
      <c r="D93" s="18"/>
      <c r="E93" s="19"/>
      <c r="F93" s="18"/>
      <c r="G93" s="19"/>
      <c r="H93" s="18"/>
      <c r="I93" s="19"/>
      <c r="J93" s="18"/>
      <c r="K93" s="19"/>
      <c r="L93" s="18"/>
      <c r="M93" s="19"/>
      <c r="N93" s="18"/>
      <c r="O93" s="19"/>
      <c r="P93" s="18"/>
      <c r="Q93" s="19"/>
      <c r="R93" s="18"/>
      <c r="S93" s="19"/>
      <c r="T93" s="18"/>
      <c r="U93" s="19"/>
      <c r="V93" s="18"/>
      <c r="W93" s="19"/>
      <c r="X93" s="18"/>
      <c r="Y93" s="19"/>
      <c r="Z93" s="18"/>
      <c r="AA93" s="19"/>
      <c r="AB93" s="18"/>
      <c r="AC93" s="19"/>
      <c r="AD93" s="18"/>
    </row>
    <row r="94" spans="2:30" x14ac:dyDescent="0.25">
      <c r="B94" s="18"/>
      <c r="C94" s="19"/>
      <c r="D94" s="18"/>
      <c r="E94" s="19"/>
      <c r="F94" s="18"/>
      <c r="G94" s="19"/>
      <c r="H94" s="18"/>
      <c r="I94" s="19"/>
      <c r="J94" s="18"/>
      <c r="K94" s="19"/>
      <c r="L94" s="18"/>
      <c r="M94" s="19"/>
      <c r="N94" s="18"/>
      <c r="O94" s="19"/>
      <c r="P94" s="18"/>
      <c r="Q94" s="19"/>
      <c r="R94" s="18"/>
      <c r="S94" s="19"/>
      <c r="T94" s="18"/>
      <c r="U94" s="19"/>
      <c r="V94" s="18"/>
      <c r="W94" s="19"/>
      <c r="X94" s="18"/>
      <c r="Y94" s="19"/>
      <c r="Z94" s="18"/>
      <c r="AA94" s="19"/>
      <c r="AB94" s="18"/>
      <c r="AC94" s="19"/>
      <c r="AD94" s="18"/>
    </row>
    <row r="95" spans="2:30" x14ac:dyDescent="0.25">
      <c r="B95" s="18"/>
      <c r="C95" s="19"/>
      <c r="D95" s="18"/>
      <c r="E95" s="19"/>
      <c r="F95" s="18"/>
      <c r="G95" s="19"/>
      <c r="H95" s="18"/>
      <c r="I95" s="19"/>
      <c r="J95" s="18"/>
      <c r="K95" s="19"/>
      <c r="L95" s="18"/>
      <c r="M95" s="19"/>
      <c r="N95" s="18"/>
      <c r="O95" s="19"/>
      <c r="P95" s="18"/>
      <c r="Q95" s="19"/>
      <c r="R95" s="18"/>
      <c r="S95" s="19"/>
      <c r="T95" s="18"/>
      <c r="U95" s="19"/>
      <c r="V95" s="18"/>
      <c r="W95" s="19"/>
      <c r="X95" s="18"/>
      <c r="Y95" s="19"/>
      <c r="Z95" s="18"/>
      <c r="AA95" s="19"/>
      <c r="AB95" s="18"/>
      <c r="AC95" s="19"/>
      <c r="AD95" s="18"/>
    </row>
    <row r="96" spans="2:30" x14ac:dyDescent="0.25">
      <c r="B96" s="18"/>
      <c r="C96" s="19"/>
      <c r="D96" s="18"/>
      <c r="E96" s="19"/>
      <c r="F96" s="18"/>
      <c r="G96" s="19"/>
      <c r="H96" s="18"/>
      <c r="I96" s="19"/>
      <c r="J96" s="18"/>
      <c r="K96" s="19"/>
      <c r="L96" s="18"/>
      <c r="M96" s="19"/>
      <c r="N96" s="18"/>
      <c r="O96" s="19"/>
      <c r="P96" s="18"/>
      <c r="Q96" s="19"/>
      <c r="R96" s="18"/>
      <c r="S96" s="19"/>
      <c r="T96" s="18"/>
      <c r="U96" s="19"/>
      <c r="V96" s="18"/>
      <c r="W96" s="19"/>
      <c r="X96" s="18"/>
      <c r="Y96" s="19"/>
      <c r="Z96" s="18"/>
      <c r="AA96" s="19"/>
      <c r="AB96" s="18"/>
      <c r="AC96" s="19"/>
      <c r="AD96" s="18"/>
    </row>
    <row r="97" spans="2:30" x14ac:dyDescent="0.25">
      <c r="B97" s="18"/>
      <c r="C97" s="19"/>
      <c r="D97" s="18"/>
      <c r="E97" s="19"/>
      <c r="F97" s="18"/>
      <c r="G97" s="19"/>
      <c r="H97" s="18"/>
      <c r="I97" s="19"/>
      <c r="J97" s="18"/>
      <c r="K97" s="19"/>
      <c r="L97" s="18"/>
      <c r="M97" s="19"/>
      <c r="N97" s="18"/>
      <c r="O97" s="19"/>
      <c r="P97" s="18"/>
      <c r="Q97" s="19"/>
      <c r="R97" s="18"/>
      <c r="S97" s="19"/>
      <c r="T97" s="18"/>
      <c r="U97" s="19"/>
      <c r="V97" s="18"/>
      <c r="W97" s="19"/>
      <c r="X97" s="18"/>
      <c r="Y97" s="19"/>
      <c r="Z97" s="18"/>
      <c r="AA97" s="19"/>
      <c r="AB97" s="18"/>
      <c r="AC97" s="19"/>
      <c r="AD97" s="18"/>
    </row>
    <row r="98" spans="2:30" x14ac:dyDescent="0.25">
      <c r="B98" s="18"/>
      <c r="C98" s="19"/>
      <c r="D98" s="18"/>
      <c r="E98" s="19"/>
      <c r="F98" s="18"/>
      <c r="G98" s="19"/>
      <c r="H98" s="18"/>
      <c r="I98" s="19"/>
      <c r="J98" s="18"/>
      <c r="K98" s="19"/>
      <c r="L98" s="18"/>
      <c r="M98" s="19"/>
      <c r="N98" s="18"/>
      <c r="O98" s="19"/>
      <c r="P98" s="18"/>
      <c r="Q98" s="19"/>
      <c r="R98" s="18"/>
      <c r="S98" s="19"/>
      <c r="T98" s="18"/>
      <c r="U98" s="19"/>
      <c r="V98" s="18"/>
      <c r="W98" s="19"/>
      <c r="X98" s="18"/>
      <c r="Y98" s="19"/>
      <c r="Z98" s="18"/>
      <c r="AA98" s="19"/>
      <c r="AB98" s="18"/>
      <c r="AC98" s="19"/>
      <c r="AD98" s="18"/>
    </row>
    <row r="99" spans="2:30" x14ac:dyDescent="0.25">
      <c r="B99" s="18"/>
      <c r="C99" s="19"/>
      <c r="D99" s="18"/>
      <c r="E99" s="19"/>
      <c r="F99" s="18"/>
      <c r="G99" s="19"/>
      <c r="H99" s="18"/>
      <c r="I99" s="19"/>
      <c r="J99" s="18"/>
      <c r="K99" s="19"/>
      <c r="L99" s="18"/>
      <c r="M99" s="19"/>
      <c r="N99" s="18"/>
      <c r="O99" s="19"/>
      <c r="P99" s="18"/>
      <c r="Q99" s="19"/>
      <c r="R99" s="18"/>
      <c r="S99" s="19"/>
      <c r="T99" s="18"/>
      <c r="U99" s="19"/>
      <c r="V99" s="18"/>
      <c r="W99" s="19"/>
      <c r="X99" s="18"/>
      <c r="Y99" s="19"/>
      <c r="Z99" s="18"/>
      <c r="AA99" s="19"/>
      <c r="AB99" s="18"/>
      <c r="AC99" s="19"/>
      <c r="AD99" s="18"/>
    </row>
    <row r="100" spans="2:30" x14ac:dyDescent="0.25">
      <c r="B100" s="18"/>
      <c r="C100" s="19"/>
      <c r="D100" s="18"/>
      <c r="E100" s="19"/>
      <c r="F100" s="18"/>
      <c r="G100" s="19"/>
      <c r="H100" s="18"/>
      <c r="I100" s="19"/>
      <c r="J100" s="18"/>
      <c r="K100" s="19"/>
      <c r="L100" s="18"/>
      <c r="M100" s="19"/>
      <c r="N100" s="18"/>
      <c r="O100" s="19"/>
      <c r="P100" s="18"/>
      <c r="Q100" s="19"/>
      <c r="R100" s="18"/>
      <c r="S100" s="19"/>
      <c r="T100" s="18"/>
      <c r="U100" s="19"/>
      <c r="V100" s="18"/>
      <c r="W100" s="19"/>
      <c r="X100" s="18"/>
      <c r="Y100" s="19"/>
      <c r="Z100" s="18"/>
      <c r="AA100" s="19"/>
      <c r="AB100" s="18"/>
      <c r="AC100" s="19"/>
      <c r="AD100" s="18"/>
    </row>
    <row r="101" spans="2:30" x14ac:dyDescent="0.25">
      <c r="B101" s="18"/>
      <c r="C101" s="19"/>
      <c r="D101" s="18"/>
      <c r="E101" s="19"/>
      <c r="F101" s="18"/>
      <c r="G101" s="19"/>
      <c r="H101" s="18"/>
      <c r="I101" s="19"/>
      <c r="J101" s="18"/>
      <c r="K101" s="19"/>
      <c r="L101" s="18"/>
      <c r="M101" s="19"/>
      <c r="N101" s="18"/>
      <c r="O101" s="19"/>
      <c r="P101" s="18"/>
      <c r="Q101" s="19"/>
      <c r="R101" s="18"/>
      <c r="S101" s="19"/>
      <c r="T101" s="18"/>
      <c r="U101" s="19"/>
      <c r="V101" s="18"/>
      <c r="W101" s="19"/>
      <c r="X101" s="18"/>
      <c r="Y101" s="19"/>
      <c r="Z101" s="18"/>
      <c r="AA101" s="19"/>
      <c r="AB101" s="18"/>
      <c r="AC101" s="19"/>
      <c r="AD101" s="18"/>
    </row>
    <row r="102" spans="2:30" x14ac:dyDescent="0.25">
      <c r="B102" s="18"/>
      <c r="C102" s="19"/>
      <c r="D102" s="18"/>
      <c r="E102" s="19"/>
      <c r="F102" s="18"/>
      <c r="G102" s="19"/>
      <c r="H102" s="18"/>
      <c r="I102" s="19"/>
      <c r="J102" s="18"/>
      <c r="K102" s="19"/>
      <c r="L102" s="18"/>
      <c r="M102" s="19"/>
      <c r="N102" s="18"/>
      <c r="O102" s="19"/>
      <c r="P102" s="18"/>
      <c r="Q102" s="19"/>
      <c r="R102" s="18"/>
      <c r="S102" s="19"/>
      <c r="T102" s="18"/>
      <c r="U102" s="19"/>
      <c r="V102" s="18"/>
      <c r="W102" s="19"/>
      <c r="X102" s="18"/>
      <c r="Y102" s="19"/>
      <c r="Z102" s="18"/>
      <c r="AA102" s="19"/>
      <c r="AB102" s="18"/>
      <c r="AC102" s="19"/>
      <c r="AD102" s="18"/>
    </row>
    <row r="103" spans="2:30" x14ac:dyDescent="0.25">
      <c r="B103" s="18"/>
      <c r="C103" s="19"/>
      <c r="D103" s="18"/>
      <c r="E103" s="19"/>
      <c r="F103" s="18"/>
      <c r="G103" s="19"/>
      <c r="H103" s="18"/>
      <c r="I103" s="19"/>
      <c r="J103" s="18"/>
      <c r="K103" s="19"/>
      <c r="L103" s="18"/>
      <c r="M103" s="19"/>
      <c r="N103" s="18"/>
      <c r="O103" s="19"/>
      <c r="P103" s="18"/>
      <c r="Q103" s="19"/>
      <c r="R103" s="18"/>
      <c r="S103" s="19"/>
      <c r="T103" s="18"/>
      <c r="U103" s="19"/>
      <c r="V103" s="18"/>
      <c r="W103" s="19"/>
      <c r="X103" s="18"/>
      <c r="Y103" s="19"/>
      <c r="Z103" s="18"/>
      <c r="AA103" s="19"/>
      <c r="AB103" s="18"/>
      <c r="AC103" s="19"/>
      <c r="AD103" s="18"/>
    </row>
    <row r="104" spans="2:30" x14ac:dyDescent="0.25">
      <c r="B104" s="18"/>
      <c r="C104" s="19"/>
      <c r="D104" s="18"/>
      <c r="E104" s="19"/>
      <c r="F104" s="18"/>
      <c r="G104" s="19"/>
      <c r="H104" s="18"/>
      <c r="I104" s="19"/>
      <c r="J104" s="18"/>
      <c r="K104" s="19"/>
      <c r="L104" s="18"/>
      <c r="M104" s="19"/>
      <c r="N104" s="18"/>
      <c r="O104" s="19"/>
      <c r="P104" s="18"/>
      <c r="Q104" s="19"/>
      <c r="R104" s="18"/>
      <c r="S104" s="19"/>
      <c r="T104" s="18"/>
      <c r="U104" s="19"/>
      <c r="V104" s="18"/>
      <c r="W104" s="19"/>
      <c r="X104" s="18"/>
      <c r="Y104" s="19"/>
      <c r="Z104" s="18"/>
      <c r="AA104" s="19"/>
      <c r="AB104" s="18"/>
      <c r="AC104" s="19"/>
      <c r="AD104" s="18"/>
    </row>
    <row r="105" spans="2:30" x14ac:dyDescent="0.25">
      <c r="B105" s="18"/>
      <c r="C105" s="19"/>
      <c r="D105" s="18"/>
      <c r="E105" s="19"/>
      <c r="F105" s="18"/>
      <c r="G105" s="19"/>
      <c r="H105" s="18"/>
      <c r="I105" s="19"/>
      <c r="J105" s="18"/>
      <c r="K105" s="19"/>
      <c r="L105" s="18"/>
      <c r="M105" s="19"/>
      <c r="N105" s="18"/>
      <c r="O105" s="19"/>
      <c r="P105" s="18"/>
      <c r="Q105" s="19"/>
      <c r="R105" s="18"/>
      <c r="S105" s="19"/>
      <c r="T105" s="18"/>
      <c r="U105" s="19"/>
      <c r="V105" s="18"/>
      <c r="W105" s="19"/>
      <c r="X105" s="18"/>
      <c r="Y105" s="19"/>
      <c r="Z105" s="18"/>
      <c r="AA105" s="19"/>
      <c r="AB105" s="18"/>
      <c r="AC105" s="19"/>
      <c r="AD105" s="18"/>
    </row>
    <row r="106" spans="2:30" x14ac:dyDescent="0.25">
      <c r="B106" s="18"/>
      <c r="C106" s="19"/>
      <c r="D106" s="18"/>
      <c r="E106" s="19"/>
      <c r="F106" s="18"/>
      <c r="G106" s="19"/>
      <c r="H106" s="18"/>
      <c r="I106" s="19"/>
      <c r="J106" s="18"/>
      <c r="K106" s="19"/>
      <c r="L106" s="18"/>
      <c r="M106" s="19"/>
      <c r="N106" s="18"/>
      <c r="O106" s="19"/>
      <c r="P106" s="18"/>
      <c r="Q106" s="19"/>
      <c r="R106" s="18"/>
      <c r="S106" s="19"/>
      <c r="T106" s="18"/>
      <c r="U106" s="19"/>
      <c r="V106" s="18"/>
      <c r="W106" s="19"/>
      <c r="X106" s="18"/>
      <c r="Y106" s="19"/>
      <c r="Z106" s="18"/>
      <c r="AA106" s="19"/>
      <c r="AB106" s="18"/>
      <c r="AC106" s="19"/>
      <c r="AD106" s="18"/>
    </row>
    <row r="107" spans="2:30" x14ac:dyDescent="0.25">
      <c r="B107" s="18"/>
      <c r="C107" s="19"/>
      <c r="D107" s="18"/>
      <c r="E107" s="19"/>
      <c r="F107" s="18"/>
      <c r="G107" s="19"/>
      <c r="H107" s="18"/>
      <c r="I107" s="19"/>
      <c r="J107" s="18"/>
      <c r="K107" s="19"/>
      <c r="L107" s="18"/>
      <c r="M107" s="19"/>
      <c r="N107" s="18"/>
      <c r="O107" s="19"/>
      <c r="P107" s="18"/>
      <c r="Q107" s="19"/>
      <c r="R107" s="18"/>
      <c r="S107" s="19"/>
      <c r="T107" s="18"/>
      <c r="U107" s="19"/>
      <c r="V107" s="18"/>
      <c r="W107" s="19"/>
      <c r="X107" s="18"/>
      <c r="Y107" s="19"/>
      <c r="Z107" s="18"/>
      <c r="AA107" s="19"/>
      <c r="AB107" s="18"/>
      <c r="AC107" s="19"/>
      <c r="AD107" s="18"/>
    </row>
    <row r="108" spans="2:30" x14ac:dyDescent="0.25">
      <c r="B108" s="18"/>
      <c r="C108" s="19"/>
      <c r="D108" s="18"/>
      <c r="E108" s="19"/>
      <c r="F108" s="18"/>
      <c r="G108" s="19"/>
      <c r="H108" s="18"/>
      <c r="I108" s="19"/>
      <c r="J108" s="18"/>
      <c r="K108" s="19"/>
      <c r="L108" s="18"/>
      <c r="M108" s="19"/>
      <c r="N108" s="18"/>
      <c r="O108" s="19"/>
      <c r="P108" s="18"/>
      <c r="Q108" s="19"/>
      <c r="R108" s="18"/>
      <c r="S108" s="19"/>
      <c r="T108" s="18"/>
      <c r="U108" s="19"/>
      <c r="V108" s="18"/>
      <c r="W108" s="19"/>
      <c r="X108" s="18"/>
      <c r="Y108" s="19"/>
      <c r="Z108" s="18"/>
      <c r="AA108" s="19"/>
      <c r="AB108" s="18"/>
      <c r="AC108" s="19"/>
      <c r="AD108" s="18"/>
    </row>
    <row r="109" spans="2:30" x14ac:dyDescent="0.25">
      <c r="B109" s="18"/>
      <c r="C109" s="19"/>
      <c r="D109" s="18"/>
      <c r="E109" s="19"/>
      <c r="F109" s="18"/>
      <c r="G109" s="19"/>
      <c r="H109" s="18"/>
      <c r="I109" s="19"/>
      <c r="J109" s="18"/>
      <c r="K109" s="19"/>
      <c r="L109" s="18"/>
      <c r="M109" s="19"/>
      <c r="N109" s="18"/>
      <c r="O109" s="19"/>
      <c r="P109" s="18"/>
      <c r="Q109" s="19"/>
      <c r="R109" s="18"/>
      <c r="S109" s="19"/>
      <c r="T109" s="18"/>
      <c r="U109" s="19"/>
      <c r="V109" s="18"/>
      <c r="W109" s="19"/>
      <c r="X109" s="18"/>
      <c r="Y109" s="19"/>
      <c r="Z109" s="18"/>
      <c r="AA109" s="19"/>
      <c r="AB109" s="18"/>
      <c r="AC109" s="19"/>
      <c r="AD109" s="18"/>
    </row>
    <row r="110" spans="2:30" x14ac:dyDescent="0.25">
      <c r="B110" s="18"/>
      <c r="C110" s="19"/>
      <c r="D110" s="18"/>
      <c r="E110" s="19"/>
      <c r="F110" s="18"/>
      <c r="G110" s="19"/>
      <c r="H110" s="18"/>
      <c r="I110" s="19"/>
      <c r="J110" s="18"/>
      <c r="K110" s="19"/>
      <c r="L110" s="18"/>
      <c r="M110" s="19"/>
      <c r="N110" s="18"/>
      <c r="O110" s="19"/>
      <c r="P110" s="18"/>
      <c r="Q110" s="19"/>
      <c r="R110" s="18"/>
      <c r="S110" s="19"/>
      <c r="T110" s="18"/>
      <c r="U110" s="19"/>
      <c r="V110" s="18"/>
      <c r="W110" s="19"/>
      <c r="X110" s="18"/>
      <c r="Y110" s="19"/>
      <c r="Z110" s="18"/>
      <c r="AA110" s="19"/>
      <c r="AB110" s="18"/>
      <c r="AC110" s="19"/>
      <c r="AD110" s="18"/>
    </row>
    <row r="111" spans="2:30" x14ac:dyDescent="0.25">
      <c r="B111" s="18"/>
      <c r="C111" s="19"/>
      <c r="D111" s="18"/>
      <c r="E111" s="19"/>
      <c r="F111" s="18"/>
      <c r="G111" s="19"/>
      <c r="H111" s="18"/>
      <c r="I111" s="19"/>
      <c r="J111" s="18"/>
      <c r="K111" s="19"/>
      <c r="L111" s="18"/>
      <c r="M111" s="19"/>
      <c r="N111" s="18"/>
      <c r="O111" s="19"/>
      <c r="P111" s="18"/>
      <c r="Q111" s="19"/>
      <c r="R111" s="18"/>
      <c r="S111" s="19"/>
      <c r="T111" s="18"/>
      <c r="U111" s="19"/>
      <c r="V111" s="18"/>
      <c r="W111" s="19"/>
      <c r="X111" s="18"/>
      <c r="Y111" s="19"/>
      <c r="Z111" s="18"/>
      <c r="AA111" s="19"/>
      <c r="AB111" s="18"/>
      <c r="AC111" s="19"/>
      <c r="AD111" s="18"/>
    </row>
    <row r="112" spans="2:30" x14ac:dyDescent="0.25">
      <c r="B112" s="18"/>
      <c r="C112" s="19"/>
      <c r="D112" s="18"/>
      <c r="E112" s="19"/>
      <c r="F112" s="18"/>
      <c r="G112" s="19"/>
      <c r="H112" s="18"/>
      <c r="I112" s="19"/>
      <c r="J112" s="18"/>
      <c r="K112" s="19"/>
      <c r="L112" s="18"/>
      <c r="M112" s="19"/>
      <c r="N112" s="18"/>
      <c r="O112" s="19"/>
      <c r="P112" s="18"/>
      <c r="Q112" s="19"/>
      <c r="R112" s="18"/>
      <c r="S112" s="19"/>
      <c r="T112" s="18"/>
      <c r="U112" s="19"/>
      <c r="V112" s="18"/>
      <c r="W112" s="19"/>
      <c r="X112" s="18"/>
      <c r="Y112" s="19"/>
      <c r="Z112" s="18"/>
      <c r="AA112" s="19"/>
      <c r="AB112" s="18"/>
      <c r="AC112" s="19"/>
      <c r="AD112" s="18"/>
    </row>
    <row r="113" spans="2:30" x14ac:dyDescent="0.25">
      <c r="B113" s="18"/>
      <c r="C113" s="19"/>
      <c r="D113" s="18"/>
      <c r="E113" s="19"/>
      <c r="F113" s="18"/>
      <c r="G113" s="19"/>
      <c r="H113" s="18"/>
      <c r="I113" s="19"/>
      <c r="J113" s="18"/>
      <c r="K113" s="19"/>
      <c r="L113" s="18"/>
      <c r="M113" s="19"/>
      <c r="N113" s="18"/>
      <c r="O113" s="19"/>
      <c r="P113" s="18"/>
      <c r="Q113" s="19"/>
      <c r="R113" s="18"/>
      <c r="S113" s="19"/>
      <c r="T113" s="18"/>
      <c r="U113" s="19"/>
      <c r="V113" s="18"/>
      <c r="W113" s="19"/>
      <c r="X113" s="18"/>
      <c r="Y113" s="19"/>
      <c r="Z113" s="18"/>
      <c r="AA113" s="19"/>
      <c r="AB113" s="18"/>
      <c r="AC113" s="19"/>
      <c r="AD113" s="18"/>
    </row>
    <row r="114" spans="2:30" x14ac:dyDescent="0.25"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  <c r="N114" s="18"/>
      <c r="O114" s="19"/>
      <c r="P114" s="18"/>
      <c r="Q114" s="19"/>
      <c r="R114" s="18"/>
      <c r="S114" s="19"/>
      <c r="T114" s="18"/>
      <c r="U114" s="19"/>
      <c r="V114" s="18"/>
      <c r="W114" s="19"/>
      <c r="X114" s="18"/>
      <c r="Y114" s="19"/>
      <c r="Z114" s="18"/>
      <c r="AA114" s="19"/>
      <c r="AB114" s="18"/>
      <c r="AC114" s="19"/>
      <c r="AD114" s="18"/>
    </row>
    <row r="115" spans="2:30" x14ac:dyDescent="0.25">
      <c r="B115" s="18"/>
      <c r="C115" s="19"/>
      <c r="D115" s="18"/>
      <c r="E115" s="19"/>
      <c r="F115" s="18"/>
      <c r="G115" s="19"/>
      <c r="H115" s="18"/>
      <c r="I115" s="19"/>
      <c r="J115" s="18"/>
      <c r="K115" s="19"/>
      <c r="L115" s="18"/>
      <c r="M115" s="19"/>
      <c r="N115" s="18"/>
      <c r="O115" s="19"/>
      <c r="P115" s="18"/>
      <c r="Q115" s="19"/>
      <c r="R115" s="18"/>
      <c r="S115" s="19"/>
      <c r="T115" s="18"/>
      <c r="U115" s="19"/>
      <c r="V115" s="18"/>
      <c r="W115" s="19"/>
      <c r="X115" s="18"/>
      <c r="Y115" s="19"/>
      <c r="Z115" s="18"/>
      <c r="AA115" s="19"/>
      <c r="AB115" s="18"/>
      <c r="AC115" s="19"/>
      <c r="AD115" s="18"/>
    </row>
    <row r="116" spans="2:30" x14ac:dyDescent="0.25">
      <c r="B116" s="18"/>
      <c r="C116" s="19"/>
      <c r="D116" s="18"/>
      <c r="E116" s="19"/>
      <c r="F116" s="18"/>
      <c r="G116" s="19"/>
      <c r="H116" s="18"/>
      <c r="I116" s="19"/>
      <c r="J116" s="18"/>
      <c r="K116" s="19"/>
      <c r="L116" s="18"/>
      <c r="M116" s="19"/>
      <c r="N116" s="18"/>
      <c r="O116" s="19"/>
      <c r="P116" s="18"/>
      <c r="Q116" s="19"/>
      <c r="R116" s="18"/>
      <c r="S116" s="19"/>
      <c r="T116" s="18"/>
      <c r="U116" s="19"/>
      <c r="V116" s="18"/>
      <c r="W116" s="19"/>
      <c r="X116" s="18"/>
      <c r="Y116" s="19"/>
      <c r="Z116" s="18"/>
      <c r="AA116" s="19"/>
      <c r="AB116" s="18"/>
      <c r="AC116" s="19"/>
      <c r="AD116" s="18"/>
    </row>
    <row r="117" spans="2:30" x14ac:dyDescent="0.25">
      <c r="B117" s="18"/>
      <c r="C117" s="19"/>
      <c r="D117" s="18"/>
      <c r="E117" s="19"/>
      <c r="F117" s="18"/>
      <c r="G117" s="19"/>
      <c r="H117" s="18"/>
      <c r="I117" s="19"/>
      <c r="J117" s="18"/>
      <c r="K117" s="19"/>
      <c r="L117" s="18"/>
      <c r="M117" s="19"/>
      <c r="N117" s="18"/>
      <c r="O117" s="19"/>
      <c r="P117" s="18"/>
      <c r="Q117" s="19"/>
      <c r="R117" s="18"/>
      <c r="S117" s="19"/>
      <c r="T117" s="18"/>
      <c r="U117" s="19"/>
      <c r="V117" s="18"/>
      <c r="W117" s="19"/>
      <c r="X117" s="18"/>
      <c r="Y117" s="19"/>
      <c r="Z117" s="18"/>
      <c r="AA117" s="19"/>
      <c r="AB117" s="18"/>
      <c r="AC117" s="19"/>
      <c r="AD117" s="18"/>
    </row>
    <row r="118" spans="2:30" x14ac:dyDescent="0.25"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  <c r="N118" s="18"/>
      <c r="O118" s="19"/>
      <c r="P118" s="18"/>
      <c r="Q118" s="19"/>
      <c r="R118" s="18"/>
      <c r="S118" s="19"/>
      <c r="T118" s="18"/>
      <c r="U118" s="19"/>
      <c r="V118" s="18"/>
      <c r="W118" s="19"/>
      <c r="X118" s="18"/>
      <c r="Y118" s="19"/>
      <c r="Z118" s="18"/>
      <c r="AA118" s="19"/>
      <c r="AB118" s="18"/>
      <c r="AC118" s="19"/>
      <c r="AD118" s="18"/>
    </row>
    <row r="119" spans="2:30" x14ac:dyDescent="0.25">
      <c r="B119" s="18"/>
      <c r="C119" s="19"/>
      <c r="D119" s="18"/>
      <c r="E119" s="19"/>
      <c r="F119" s="18"/>
      <c r="G119" s="19"/>
      <c r="H119" s="18"/>
      <c r="I119" s="19"/>
      <c r="J119" s="18"/>
      <c r="K119" s="19"/>
      <c r="L119" s="18"/>
      <c r="M119" s="19"/>
      <c r="N119" s="18"/>
      <c r="O119" s="19"/>
      <c r="P119" s="18"/>
      <c r="Q119" s="19"/>
      <c r="R119" s="18"/>
      <c r="S119" s="19"/>
      <c r="T119" s="18"/>
      <c r="U119" s="19"/>
      <c r="V119" s="18"/>
      <c r="W119" s="19"/>
      <c r="X119" s="18"/>
      <c r="Y119" s="19"/>
      <c r="Z119" s="18"/>
      <c r="AA119" s="19"/>
      <c r="AB119" s="18"/>
      <c r="AC119" s="19"/>
      <c r="AD119" s="18"/>
    </row>
    <row r="120" spans="2:30" x14ac:dyDescent="0.25">
      <c r="B120" s="18"/>
      <c r="C120" s="19"/>
      <c r="D120" s="18"/>
      <c r="E120" s="19"/>
      <c r="F120" s="18"/>
      <c r="G120" s="19"/>
      <c r="H120" s="18"/>
      <c r="I120" s="19"/>
      <c r="J120" s="18"/>
      <c r="K120" s="19"/>
      <c r="L120" s="18"/>
      <c r="M120" s="19"/>
      <c r="N120" s="18"/>
      <c r="O120" s="19"/>
      <c r="P120" s="18"/>
      <c r="Q120" s="19"/>
      <c r="R120" s="18"/>
      <c r="S120" s="19"/>
      <c r="T120" s="18"/>
      <c r="U120" s="19"/>
      <c r="V120" s="18"/>
      <c r="W120" s="19"/>
      <c r="X120" s="18"/>
      <c r="Y120" s="19"/>
      <c r="Z120" s="18"/>
      <c r="AA120" s="19"/>
      <c r="AB120" s="18"/>
      <c r="AC120" s="19"/>
      <c r="AD120" s="18"/>
    </row>
    <row r="121" spans="2:30" x14ac:dyDescent="0.25">
      <c r="B121" s="18"/>
      <c r="C121" s="19"/>
      <c r="D121" s="18"/>
      <c r="E121" s="19"/>
      <c r="F121" s="18"/>
      <c r="G121" s="19"/>
      <c r="H121" s="18"/>
      <c r="I121" s="19"/>
      <c r="J121" s="18"/>
      <c r="K121" s="19"/>
      <c r="L121" s="18"/>
      <c r="M121" s="19"/>
      <c r="N121" s="18"/>
      <c r="O121" s="19"/>
      <c r="P121" s="18"/>
      <c r="Q121" s="19"/>
      <c r="R121" s="18"/>
      <c r="S121" s="19"/>
      <c r="T121" s="18"/>
      <c r="U121" s="19"/>
      <c r="V121" s="18"/>
      <c r="W121" s="19"/>
      <c r="X121" s="18"/>
      <c r="Y121" s="19"/>
      <c r="Z121" s="18"/>
      <c r="AA121" s="19"/>
      <c r="AB121" s="18"/>
      <c r="AC121" s="19"/>
      <c r="AD121" s="18"/>
    </row>
    <row r="122" spans="2:30" x14ac:dyDescent="0.25">
      <c r="B122" s="18"/>
      <c r="C122" s="19"/>
      <c r="D122" s="18"/>
      <c r="E122" s="19"/>
      <c r="F122" s="18"/>
      <c r="G122" s="19"/>
      <c r="H122" s="18"/>
      <c r="I122" s="19"/>
      <c r="J122" s="18"/>
      <c r="K122" s="19"/>
      <c r="L122" s="18"/>
      <c r="M122" s="19"/>
      <c r="N122" s="18"/>
      <c r="O122" s="19"/>
      <c r="P122" s="18"/>
      <c r="Q122" s="19"/>
      <c r="R122" s="18"/>
      <c r="S122" s="19"/>
      <c r="T122" s="18"/>
      <c r="U122" s="19"/>
      <c r="V122" s="18"/>
      <c r="W122" s="19"/>
      <c r="X122" s="18"/>
      <c r="Y122" s="19"/>
      <c r="Z122" s="18"/>
      <c r="AA122" s="19"/>
      <c r="AB122" s="18"/>
      <c r="AC122" s="19"/>
      <c r="AD122" s="18"/>
    </row>
    <row r="123" spans="2:30" x14ac:dyDescent="0.25">
      <c r="B123" s="18"/>
      <c r="C123" s="19"/>
      <c r="D123" s="18"/>
      <c r="E123" s="19"/>
      <c r="F123" s="18"/>
      <c r="G123" s="19"/>
      <c r="H123" s="18"/>
      <c r="I123" s="19"/>
      <c r="J123" s="18"/>
      <c r="K123" s="19"/>
      <c r="L123" s="18"/>
      <c r="M123" s="19"/>
      <c r="N123" s="18"/>
      <c r="O123" s="19"/>
      <c r="P123" s="18"/>
      <c r="Q123" s="19"/>
      <c r="R123" s="18"/>
      <c r="S123" s="19"/>
      <c r="T123" s="18"/>
      <c r="U123" s="19"/>
      <c r="V123" s="18"/>
      <c r="W123" s="19"/>
      <c r="X123" s="18"/>
      <c r="Y123" s="19"/>
      <c r="Z123" s="18"/>
      <c r="AA123" s="19"/>
      <c r="AB123" s="18"/>
      <c r="AC123" s="19"/>
      <c r="AD123" s="18"/>
    </row>
    <row r="124" spans="2:30" x14ac:dyDescent="0.25">
      <c r="B124" s="18"/>
      <c r="C124" s="19"/>
      <c r="D124" s="18"/>
      <c r="E124" s="19"/>
      <c r="F124" s="18"/>
      <c r="G124" s="19"/>
      <c r="H124" s="18"/>
      <c r="I124" s="19"/>
      <c r="J124" s="18"/>
      <c r="K124" s="19"/>
      <c r="L124" s="18"/>
      <c r="M124" s="19"/>
      <c r="N124" s="18"/>
      <c r="O124" s="19"/>
      <c r="P124" s="18"/>
      <c r="Q124" s="19"/>
      <c r="R124" s="18"/>
      <c r="S124" s="19"/>
      <c r="T124" s="18"/>
      <c r="U124" s="19"/>
      <c r="V124" s="18"/>
      <c r="W124" s="19"/>
      <c r="X124" s="18"/>
      <c r="Y124" s="19"/>
      <c r="Z124" s="18"/>
      <c r="AA124" s="19"/>
      <c r="AB124" s="18"/>
      <c r="AC124" s="19"/>
      <c r="AD124" s="18"/>
    </row>
    <row r="125" spans="2:30" x14ac:dyDescent="0.25"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  <c r="N125" s="18"/>
      <c r="O125" s="19"/>
      <c r="P125" s="18"/>
      <c r="Q125" s="19"/>
      <c r="R125" s="18"/>
      <c r="S125" s="19"/>
      <c r="T125" s="18"/>
      <c r="U125" s="19"/>
      <c r="V125" s="18"/>
      <c r="W125" s="19"/>
      <c r="X125" s="18"/>
      <c r="Y125" s="19"/>
      <c r="Z125" s="18"/>
      <c r="AA125" s="19"/>
      <c r="AB125" s="18"/>
      <c r="AC125" s="19"/>
      <c r="AD125" s="18"/>
    </row>
    <row r="126" spans="2:30" x14ac:dyDescent="0.25">
      <c r="B126" s="18"/>
      <c r="C126" s="19"/>
      <c r="D126" s="18"/>
      <c r="E126" s="19"/>
      <c r="F126" s="18"/>
      <c r="G126" s="19"/>
      <c r="H126" s="18"/>
      <c r="I126" s="19"/>
      <c r="J126" s="18"/>
      <c r="K126" s="19"/>
      <c r="L126" s="18"/>
      <c r="M126" s="19"/>
      <c r="N126" s="18"/>
      <c r="O126" s="19"/>
      <c r="P126" s="18"/>
      <c r="Q126" s="19"/>
      <c r="R126" s="18"/>
      <c r="S126" s="19"/>
      <c r="T126" s="18"/>
      <c r="U126" s="19"/>
      <c r="V126" s="18"/>
      <c r="W126" s="19"/>
      <c r="X126" s="18"/>
      <c r="Y126" s="19"/>
      <c r="Z126" s="18"/>
      <c r="AA126" s="19"/>
      <c r="AB126" s="18"/>
      <c r="AC126" s="19"/>
      <c r="AD126" s="18"/>
    </row>
    <row r="127" spans="2:30" x14ac:dyDescent="0.25">
      <c r="B127" s="18"/>
      <c r="C127" s="19"/>
      <c r="D127" s="18"/>
      <c r="E127" s="19"/>
      <c r="F127" s="18"/>
      <c r="G127" s="19"/>
      <c r="H127" s="18"/>
      <c r="I127" s="19"/>
      <c r="J127" s="18"/>
      <c r="K127" s="19"/>
      <c r="L127" s="18"/>
      <c r="M127" s="19"/>
      <c r="N127" s="18"/>
      <c r="O127" s="19"/>
      <c r="P127" s="18"/>
      <c r="Q127" s="19"/>
      <c r="R127" s="18"/>
      <c r="S127" s="19"/>
      <c r="T127" s="18"/>
      <c r="U127" s="19"/>
      <c r="V127" s="18"/>
      <c r="W127" s="19"/>
      <c r="X127" s="18"/>
      <c r="Y127" s="19"/>
      <c r="Z127" s="18"/>
      <c r="AA127" s="19"/>
      <c r="AB127" s="18"/>
      <c r="AC127" s="19"/>
      <c r="AD127" s="18"/>
    </row>
    <row r="128" spans="2:30" x14ac:dyDescent="0.25">
      <c r="B128" s="18"/>
      <c r="C128" s="19"/>
      <c r="D128" s="18"/>
      <c r="E128" s="19"/>
      <c r="F128" s="18"/>
      <c r="G128" s="19"/>
      <c r="H128" s="18"/>
      <c r="I128" s="19"/>
      <c r="J128" s="18"/>
      <c r="K128" s="19"/>
      <c r="L128" s="18"/>
      <c r="M128" s="19"/>
      <c r="N128" s="18"/>
      <c r="O128" s="19"/>
      <c r="P128" s="18"/>
      <c r="Q128" s="19"/>
      <c r="R128" s="18"/>
      <c r="S128" s="19"/>
      <c r="T128" s="18"/>
      <c r="U128" s="19"/>
      <c r="V128" s="18"/>
      <c r="W128" s="19"/>
      <c r="X128" s="18"/>
      <c r="Y128" s="19"/>
      <c r="Z128" s="18"/>
      <c r="AA128" s="19"/>
      <c r="AB128" s="18"/>
      <c r="AC128" s="19"/>
      <c r="AD128" s="18"/>
    </row>
    <row r="129" spans="2:30" x14ac:dyDescent="0.25"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  <c r="N129" s="18"/>
      <c r="O129" s="19"/>
      <c r="P129" s="18"/>
      <c r="Q129" s="19"/>
      <c r="R129" s="18"/>
      <c r="S129" s="19"/>
      <c r="T129" s="18"/>
      <c r="U129" s="19"/>
      <c r="V129" s="18"/>
      <c r="W129" s="19"/>
      <c r="X129" s="18"/>
      <c r="Y129" s="19"/>
      <c r="Z129" s="18"/>
      <c r="AA129" s="19"/>
      <c r="AB129" s="18"/>
      <c r="AC129" s="19"/>
      <c r="AD129" s="18"/>
    </row>
    <row r="130" spans="2:30" x14ac:dyDescent="0.25">
      <c r="B130" s="18"/>
      <c r="C130" s="19"/>
      <c r="D130" s="18"/>
      <c r="E130" s="19"/>
      <c r="F130" s="18"/>
      <c r="G130" s="19"/>
      <c r="H130" s="18"/>
      <c r="I130" s="19"/>
      <c r="J130" s="18"/>
      <c r="K130" s="19"/>
      <c r="L130" s="18"/>
      <c r="M130" s="19"/>
      <c r="N130" s="18"/>
      <c r="O130" s="19"/>
      <c r="P130" s="18"/>
      <c r="Q130" s="19"/>
      <c r="R130" s="18"/>
      <c r="S130" s="19"/>
      <c r="T130" s="18"/>
      <c r="U130" s="19"/>
      <c r="V130" s="18"/>
      <c r="W130" s="19"/>
      <c r="X130" s="18"/>
      <c r="Y130" s="19"/>
      <c r="Z130" s="18"/>
      <c r="AA130" s="19"/>
      <c r="AB130" s="18"/>
      <c r="AC130" s="19"/>
      <c r="AD130" s="18"/>
    </row>
    <row r="131" spans="2:30" x14ac:dyDescent="0.25">
      <c r="B131" s="18"/>
      <c r="C131" s="19"/>
      <c r="D131" s="18"/>
      <c r="E131" s="19"/>
      <c r="F131" s="18"/>
      <c r="G131" s="19"/>
      <c r="H131" s="18"/>
      <c r="I131" s="19"/>
      <c r="J131" s="18"/>
      <c r="K131" s="19"/>
      <c r="L131" s="18"/>
      <c r="M131" s="19"/>
      <c r="N131" s="18"/>
      <c r="O131" s="19"/>
      <c r="P131" s="18"/>
      <c r="Q131" s="19"/>
      <c r="R131" s="18"/>
      <c r="S131" s="19"/>
      <c r="T131" s="18"/>
      <c r="U131" s="19"/>
      <c r="V131" s="18"/>
      <c r="W131" s="19"/>
      <c r="X131" s="18"/>
      <c r="Y131" s="19"/>
      <c r="Z131" s="18"/>
      <c r="AA131" s="19"/>
      <c r="AB131" s="18"/>
      <c r="AC131" s="19"/>
      <c r="AD131" s="18"/>
    </row>
    <row r="132" spans="2:30" x14ac:dyDescent="0.25">
      <c r="B132" s="18"/>
      <c r="C132" s="19"/>
      <c r="D132" s="18"/>
      <c r="E132" s="19"/>
      <c r="F132" s="18"/>
      <c r="G132" s="19"/>
      <c r="H132" s="18"/>
      <c r="I132" s="19"/>
      <c r="J132" s="18"/>
      <c r="K132" s="19"/>
      <c r="L132" s="18"/>
      <c r="M132" s="19"/>
      <c r="N132" s="18"/>
      <c r="O132" s="19"/>
      <c r="P132" s="18"/>
      <c r="Q132" s="19"/>
      <c r="R132" s="18"/>
      <c r="S132" s="19"/>
      <c r="T132" s="18"/>
      <c r="U132" s="19"/>
      <c r="V132" s="18"/>
      <c r="W132" s="19"/>
      <c r="X132" s="18"/>
      <c r="Y132" s="19"/>
      <c r="Z132" s="18"/>
      <c r="AA132" s="19"/>
      <c r="AB132" s="18"/>
      <c r="AC132" s="19"/>
      <c r="AD132" s="18"/>
    </row>
    <row r="133" spans="2:30" x14ac:dyDescent="0.25">
      <c r="B133" s="18"/>
      <c r="C133" s="19"/>
      <c r="D133" s="18"/>
      <c r="E133" s="19"/>
      <c r="F133" s="18"/>
      <c r="G133" s="19"/>
      <c r="H133" s="18"/>
      <c r="I133" s="19"/>
      <c r="J133" s="18"/>
      <c r="K133" s="19"/>
      <c r="L133" s="18"/>
      <c r="M133" s="19"/>
      <c r="N133" s="18"/>
      <c r="O133" s="19"/>
      <c r="P133" s="18"/>
      <c r="Q133" s="19"/>
      <c r="R133" s="18"/>
      <c r="S133" s="19"/>
      <c r="T133" s="18"/>
      <c r="U133" s="19"/>
      <c r="V133" s="18"/>
      <c r="W133" s="19"/>
      <c r="X133" s="18"/>
      <c r="Y133" s="19"/>
      <c r="Z133" s="18"/>
      <c r="AA133" s="19"/>
      <c r="AB133" s="18"/>
      <c r="AC133" s="19"/>
      <c r="AD133" s="18"/>
    </row>
    <row r="134" spans="2:30" x14ac:dyDescent="0.25">
      <c r="B134" s="18"/>
      <c r="C134" s="19"/>
      <c r="D134" s="18"/>
      <c r="E134" s="19"/>
      <c r="F134" s="18"/>
      <c r="G134" s="19"/>
      <c r="H134" s="18"/>
      <c r="I134" s="19"/>
      <c r="J134" s="18"/>
      <c r="K134" s="19"/>
      <c r="L134" s="18"/>
      <c r="M134" s="19"/>
      <c r="N134" s="18"/>
      <c r="O134" s="19"/>
      <c r="P134" s="18"/>
      <c r="Q134" s="19"/>
      <c r="R134" s="18"/>
      <c r="S134" s="19"/>
      <c r="T134" s="18"/>
      <c r="U134" s="19"/>
      <c r="V134" s="18"/>
      <c r="W134" s="19"/>
      <c r="X134" s="18"/>
      <c r="Y134" s="19"/>
      <c r="Z134" s="18"/>
      <c r="AA134" s="19"/>
      <c r="AB134" s="18"/>
      <c r="AC134" s="19"/>
      <c r="AD134" s="18"/>
    </row>
    <row r="135" spans="2:30" x14ac:dyDescent="0.25">
      <c r="B135" s="18"/>
      <c r="C135" s="19"/>
      <c r="D135" s="18"/>
      <c r="E135" s="19"/>
      <c r="F135" s="18"/>
      <c r="G135" s="19"/>
      <c r="H135" s="18"/>
      <c r="I135" s="19"/>
      <c r="J135" s="18"/>
      <c r="K135" s="19"/>
      <c r="L135" s="18"/>
      <c r="M135" s="19"/>
      <c r="N135" s="18"/>
      <c r="O135" s="19"/>
      <c r="P135" s="18"/>
      <c r="Q135" s="19"/>
      <c r="R135" s="18"/>
      <c r="S135" s="19"/>
      <c r="T135" s="18"/>
      <c r="U135" s="19"/>
      <c r="V135" s="18"/>
      <c r="W135" s="19"/>
      <c r="X135" s="18"/>
      <c r="Y135" s="19"/>
      <c r="Z135" s="18"/>
      <c r="AA135" s="19"/>
      <c r="AB135" s="18"/>
      <c r="AC135" s="19"/>
      <c r="AD135" s="18"/>
    </row>
    <row r="136" spans="2:30" x14ac:dyDescent="0.25">
      <c r="B136" s="18"/>
      <c r="C136" s="19"/>
      <c r="D136" s="18"/>
      <c r="E136" s="19"/>
      <c r="F136" s="18"/>
      <c r="G136" s="19"/>
      <c r="H136" s="18"/>
      <c r="I136" s="19"/>
      <c r="J136" s="18"/>
      <c r="K136" s="19"/>
      <c r="L136" s="18"/>
      <c r="M136" s="19"/>
      <c r="N136" s="18"/>
      <c r="O136" s="19"/>
      <c r="P136" s="18"/>
      <c r="Q136" s="19"/>
      <c r="R136" s="18"/>
      <c r="S136" s="19"/>
      <c r="T136" s="18"/>
      <c r="U136" s="19"/>
      <c r="V136" s="18"/>
      <c r="W136" s="19"/>
      <c r="X136" s="18"/>
      <c r="Y136" s="19"/>
      <c r="Z136" s="18"/>
      <c r="AA136" s="19"/>
      <c r="AB136" s="18"/>
      <c r="AC136" s="19"/>
      <c r="AD136" s="18"/>
    </row>
    <row r="137" spans="2:30" x14ac:dyDescent="0.25"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  <c r="N137" s="18"/>
      <c r="O137" s="19"/>
      <c r="P137" s="18"/>
      <c r="Q137" s="19"/>
      <c r="R137" s="18"/>
      <c r="S137" s="19"/>
      <c r="T137" s="18"/>
      <c r="U137" s="19"/>
      <c r="V137" s="18"/>
      <c r="W137" s="19"/>
      <c r="X137" s="18"/>
      <c r="Y137" s="19"/>
      <c r="Z137" s="18"/>
      <c r="AA137" s="19"/>
      <c r="AB137" s="18"/>
      <c r="AC137" s="19"/>
      <c r="AD137" s="18"/>
    </row>
    <row r="138" spans="2:30" x14ac:dyDescent="0.25">
      <c r="B138" s="18"/>
      <c r="C138" s="19"/>
      <c r="D138" s="18"/>
      <c r="E138" s="19"/>
      <c r="F138" s="18"/>
      <c r="G138" s="19"/>
      <c r="H138" s="18"/>
      <c r="I138" s="19"/>
      <c r="J138" s="18"/>
      <c r="K138" s="19"/>
      <c r="L138" s="18"/>
      <c r="M138" s="19"/>
      <c r="N138" s="18"/>
      <c r="O138" s="19"/>
      <c r="P138" s="18"/>
      <c r="Q138" s="19"/>
      <c r="R138" s="18"/>
      <c r="S138" s="19"/>
      <c r="T138" s="18"/>
      <c r="U138" s="19"/>
      <c r="V138" s="18"/>
      <c r="W138" s="19"/>
      <c r="X138" s="18"/>
      <c r="Y138" s="19"/>
      <c r="Z138" s="18"/>
      <c r="AA138" s="19"/>
      <c r="AB138" s="18"/>
      <c r="AC138" s="19"/>
      <c r="AD138" s="18"/>
    </row>
    <row r="139" spans="2:30" x14ac:dyDescent="0.25">
      <c r="B139" s="18"/>
      <c r="C139" s="19"/>
      <c r="D139" s="18"/>
      <c r="E139" s="19"/>
      <c r="F139" s="18"/>
      <c r="G139" s="19"/>
      <c r="H139" s="18"/>
      <c r="I139" s="19"/>
      <c r="J139" s="18"/>
      <c r="K139" s="19"/>
      <c r="L139" s="18"/>
      <c r="M139" s="19"/>
      <c r="N139" s="18"/>
      <c r="O139" s="19"/>
      <c r="P139" s="18"/>
      <c r="Q139" s="19"/>
      <c r="R139" s="18"/>
      <c r="S139" s="19"/>
      <c r="T139" s="18"/>
      <c r="U139" s="19"/>
      <c r="V139" s="18"/>
      <c r="W139" s="19"/>
      <c r="X139" s="18"/>
      <c r="Y139" s="19"/>
      <c r="Z139" s="18"/>
      <c r="AA139" s="19"/>
      <c r="AB139" s="18"/>
      <c r="AC139" s="19"/>
      <c r="AD139" s="18"/>
    </row>
    <row r="140" spans="2:30" x14ac:dyDescent="0.25">
      <c r="B140" s="18"/>
      <c r="C140" s="19"/>
      <c r="D140" s="18"/>
      <c r="E140" s="19"/>
      <c r="F140" s="18"/>
      <c r="G140" s="19"/>
      <c r="H140" s="18"/>
      <c r="I140" s="19"/>
      <c r="J140" s="18"/>
      <c r="K140" s="19"/>
      <c r="L140" s="18"/>
      <c r="M140" s="19"/>
      <c r="N140" s="18"/>
      <c r="O140" s="19"/>
      <c r="P140" s="18"/>
      <c r="Q140" s="19"/>
      <c r="R140" s="18"/>
      <c r="S140" s="19"/>
      <c r="T140" s="18"/>
      <c r="U140" s="19"/>
      <c r="V140" s="18"/>
      <c r="W140" s="19"/>
      <c r="X140" s="18"/>
      <c r="Y140" s="19"/>
      <c r="Z140" s="18"/>
      <c r="AA140" s="19"/>
      <c r="AB140" s="18"/>
      <c r="AC140" s="19"/>
      <c r="AD140" s="18"/>
    </row>
    <row r="141" spans="2:30" x14ac:dyDescent="0.25">
      <c r="B141" s="18"/>
      <c r="C141" s="19"/>
      <c r="D141" s="18"/>
      <c r="E141" s="19"/>
      <c r="F141" s="18"/>
      <c r="G141" s="19"/>
      <c r="H141" s="18"/>
      <c r="I141" s="19"/>
      <c r="J141" s="18"/>
      <c r="K141" s="19"/>
      <c r="L141" s="18"/>
      <c r="M141" s="19"/>
      <c r="N141" s="18"/>
      <c r="O141" s="19"/>
      <c r="P141" s="18"/>
      <c r="Q141" s="19"/>
      <c r="R141" s="18"/>
      <c r="S141" s="19"/>
      <c r="T141" s="18"/>
      <c r="U141" s="19"/>
      <c r="V141" s="18"/>
      <c r="W141" s="19"/>
      <c r="X141" s="18"/>
      <c r="Y141" s="19"/>
      <c r="Z141" s="18"/>
      <c r="AA141" s="19"/>
      <c r="AB141" s="18"/>
      <c r="AC141" s="19"/>
      <c r="AD141" s="18"/>
    </row>
    <row r="142" spans="2:30" x14ac:dyDescent="0.25"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  <c r="N142" s="18"/>
      <c r="O142" s="19"/>
      <c r="P142" s="18"/>
      <c r="Q142" s="19"/>
      <c r="R142" s="18"/>
      <c r="S142" s="19"/>
      <c r="T142" s="18"/>
      <c r="U142" s="19"/>
      <c r="V142" s="18"/>
      <c r="W142" s="19"/>
      <c r="X142" s="18"/>
      <c r="Y142" s="19"/>
      <c r="Z142" s="18"/>
      <c r="AA142" s="19"/>
      <c r="AB142" s="18"/>
      <c r="AC142" s="19"/>
      <c r="AD142" s="18"/>
    </row>
    <row r="143" spans="2:30" x14ac:dyDescent="0.25">
      <c r="B143" s="18"/>
      <c r="C143" s="19"/>
      <c r="D143" s="18"/>
      <c r="E143" s="19"/>
      <c r="F143" s="18"/>
      <c r="G143" s="19"/>
      <c r="H143" s="18"/>
      <c r="I143" s="19"/>
      <c r="J143" s="18"/>
      <c r="K143" s="19"/>
      <c r="L143" s="18"/>
      <c r="M143" s="19"/>
      <c r="N143" s="18"/>
      <c r="O143" s="19"/>
      <c r="P143" s="18"/>
      <c r="Q143" s="19"/>
      <c r="R143" s="18"/>
      <c r="S143" s="19"/>
      <c r="T143" s="18"/>
      <c r="U143" s="19"/>
      <c r="V143" s="18"/>
      <c r="W143" s="19"/>
      <c r="X143" s="18"/>
      <c r="Y143" s="19"/>
      <c r="Z143" s="18"/>
      <c r="AA143" s="19"/>
      <c r="AB143" s="18"/>
      <c r="AC143" s="19"/>
      <c r="AD143" s="18"/>
    </row>
    <row r="144" spans="2:30" x14ac:dyDescent="0.25">
      <c r="B144" s="18"/>
      <c r="C144" s="19"/>
      <c r="D144" s="18"/>
      <c r="E144" s="19"/>
      <c r="F144" s="18"/>
      <c r="G144" s="19"/>
      <c r="H144" s="18"/>
      <c r="I144" s="19"/>
      <c r="J144" s="18"/>
      <c r="K144" s="19"/>
      <c r="L144" s="18"/>
      <c r="M144" s="19"/>
      <c r="N144" s="18"/>
      <c r="O144" s="19"/>
      <c r="P144" s="18"/>
      <c r="Q144" s="19"/>
      <c r="R144" s="18"/>
      <c r="S144" s="19"/>
      <c r="T144" s="18"/>
      <c r="U144" s="19"/>
      <c r="V144" s="18"/>
      <c r="W144" s="19"/>
      <c r="X144" s="18"/>
      <c r="Y144" s="19"/>
      <c r="Z144" s="18"/>
      <c r="AA144" s="19"/>
      <c r="AB144" s="18"/>
      <c r="AC144" s="19"/>
      <c r="AD144" s="18"/>
    </row>
    <row r="145" spans="2:30" x14ac:dyDescent="0.25">
      <c r="B145" s="18"/>
      <c r="C145" s="19"/>
      <c r="D145" s="18"/>
      <c r="E145" s="19"/>
      <c r="F145" s="18"/>
      <c r="G145" s="19"/>
      <c r="H145" s="18"/>
      <c r="I145" s="19"/>
      <c r="J145" s="18"/>
      <c r="K145" s="19"/>
      <c r="L145" s="18"/>
      <c r="M145" s="19"/>
      <c r="N145" s="18"/>
      <c r="O145" s="19"/>
      <c r="P145" s="18"/>
      <c r="Q145" s="19"/>
      <c r="R145" s="18"/>
      <c r="S145" s="19"/>
      <c r="T145" s="18"/>
      <c r="U145" s="19"/>
      <c r="V145" s="18"/>
      <c r="W145" s="19"/>
      <c r="X145" s="18"/>
      <c r="Y145" s="19"/>
      <c r="Z145" s="18"/>
      <c r="AA145" s="19"/>
      <c r="AB145" s="18"/>
      <c r="AC145" s="19"/>
      <c r="AD145" s="18"/>
    </row>
    <row r="146" spans="2:30" x14ac:dyDescent="0.25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</row>
    <row r="147" spans="2:30" x14ac:dyDescent="0.25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2:30" x14ac:dyDescent="0.25"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</row>
    <row r="149" spans="2:30" x14ac:dyDescent="0.25"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2:30" x14ac:dyDescent="0.25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</row>
    <row r="151" spans="2:30" x14ac:dyDescent="0.25"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2:30" x14ac:dyDescent="0.25"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</row>
    <row r="153" spans="2:30" x14ac:dyDescent="0.25"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2:30" x14ac:dyDescent="0.25"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</row>
    <row r="155" spans="2:30" x14ac:dyDescent="0.25"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2:30" x14ac:dyDescent="0.25"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</row>
    <row r="157" spans="2:30" x14ac:dyDescent="0.25"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2:30" x14ac:dyDescent="0.25"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</row>
    <row r="159" spans="2:30" x14ac:dyDescent="0.25"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2:30" x14ac:dyDescent="0.25"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</row>
    <row r="161" spans="2:30" x14ac:dyDescent="0.25"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</row>
    <row r="162" spans="2:30" x14ac:dyDescent="0.25"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</row>
    <row r="163" spans="2:30" x14ac:dyDescent="0.25"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</row>
    <row r="164" spans="2:30" x14ac:dyDescent="0.25"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</row>
    <row r="165" spans="2:30" x14ac:dyDescent="0.25"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</row>
    <row r="166" spans="2:30" x14ac:dyDescent="0.25"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</row>
    <row r="167" spans="2:30" x14ac:dyDescent="0.25"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</row>
    <row r="168" spans="2:30" x14ac:dyDescent="0.25"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</row>
    <row r="169" spans="2:30" x14ac:dyDescent="0.25"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</row>
    <row r="170" spans="2:30" x14ac:dyDescent="0.25"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</row>
    <row r="171" spans="2:30" x14ac:dyDescent="0.25"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</row>
    <row r="172" spans="2:30" x14ac:dyDescent="0.25"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</row>
    <row r="173" spans="2:30" x14ac:dyDescent="0.25"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</row>
    <row r="174" spans="2:30" x14ac:dyDescent="0.25"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</row>
    <row r="175" spans="2:30" x14ac:dyDescent="0.25"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</row>
    <row r="176" spans="2:30" x14ac:dyDescent="0.25"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</row>
    <row r="177" spans="2:30" x14ac:dyDescent="0.25"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</row>
    <row r="178" spans="2:30" x14ac:dyDescent="0.25"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</row>
    <row r="179" spans="2:30" x14ac:dyDescent="0.25"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</row>
    <row r="180" spans="2:30" x14ac:dyDescent="0.25"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</row>
    <row r="181" spans="2:30" x14ac:dyDescent="0.25"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</row>
    <row r="182" spans="2:30" x14ac:dyDescent="0.25"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</row>
    <row r="183" spans="2:30" x14ac:dyDescent="0.25"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</row>
    <row r="184" spans="2:30" x14ac:dyDescent="0.25"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</row>
    <row r="185" spans="2:30" x14ac:dyDescent="0.25"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</row>
    <row r="186" spans="2:30" x14ac:dyDescent="0.25"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</row>
    <row r="187" spans="2:30" x14ac:dyDescent="0.25"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</row>
    <row r="188" spans="2:30" x14ac:dyDescent="0.25"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</row>
    <row r="189" spans="2:30" x14ac:dyDescent="0.25"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</row>
    <row r="190" spans="2:30" x14ac:dyDescent="0.25"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</row>
    <row r="191" spans="2:30" x14ac:dyDescent="0.25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</row>
    <row r="192" spans="2:30" x14ac:dyDescent="0.25"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</row>
    <row r="193" spans="2:30" x14ac:dyDescent="0.25"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</row>
    <row r="194" spans="2:30" x14ac:dyDescent="0.25"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</row>
    <row r="195" spans="2:30" x14ac:dyDescent="0.25"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</row>
    <row r="196" spans="2:30" x14ac:dyDescent="0.25"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</row>
    <row r="197" spans="2:30" x14ac:dyDescent="0.25"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</row>
    <row r="198" spans="2:30" x14ac:dyDescent="0.25"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</row>
    <row r="199" spans="2:30" x14ac:dyDescent="0.25"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</row>
    <row r="200" spans="2:30" x14ac:dyDescent="0.25"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</row>
    <row r="201" spans="2:30" x14ac:dyDescent="0.25"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</row>
    <row r="202" spans="2:30" x14ac:dyDescent="0.25"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</row>
    <row r="203" spans="2:30" x14ac:dyDescent="0.25"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</row>
    <row r="204" spans="2:30" x14ac:dyDescent="0.25"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</row>
    <row r="205" spans="2:30" x14ac:dyDescent="0.25"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</row>
    <row r="206" spans="2:30" x14ac:dyDescent="0.25"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</row>
    <row r="207" spans="2:30" x14ac:dyDescent="0.25"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</row>
    <row r="208" spans="2:30" x14ac:dyDescent="0.25"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</row>
    <row r="209" spans="2:30" x14ac:dyDescent="0.25"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</row>
    <row r="210" spans="2:30" x14ac:dyDescent="0.25"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</row>
    <row r="211" spans="2:30" x14ac:dyDescent="0.25"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</row>
    <row r="212" spans="2:30" x14ac:dyDescent="0.25"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</row>
    <row r="213" spans="2:30" x14ac:dyDescent="0.25"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</row>
    <row r="214" spans="2:30" x14ac:dyDescent="0.25"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</row>
    <row r="215" spans="2:30" x14ac:dyDescent="0.25"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</row>
    <row r="216" spans="2:30" x14ac:dyDescent="0.25"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</row>
    <row r="217" spans="2:30" x14ac:dyDescent="0.25"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</row>
    <row r="218" spans="2:30" x14ac:dyDescent="0.25"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</row>
    <row r="219" spans="2:30" x14ac:dyDescent="0.25"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</row>
    <row r="220" spans="2:30" x14ac:dyDescent="0.25"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</row>
    <row r="221" spans="2:30" x14ac:dyDescent="0.25"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</row>
    <row r="222" spans="2:30" x14ac:dyDescent="0.25"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</row>
    <row r="223" spans="2:30" x14ac:dyDescent="0.25"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</row>
    <row r="224" spans="2:30" x14ac:dyDescent="0.25"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</row>
    <row r="225" spans="2:30" x14ac:dyDescent="0.25"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</row>
    <row r="226" spans="2:30" x14ac:dyDescent="0.25"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</row>
    <row r="227" spans="2:30" x14ac:dyDescent="0.25"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</row>
    <row r="228" spans="2:30" x14ac:dyDescent="0.25"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</row>
    <row r="229" spans="2:30" x14ac:dyDescent="0.25"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</row>
    <row r="230" spans="2:30" x14ac:dyDescent="0.25"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</row>
    <row r="231" spans="2:30" x14ac:dyDescent="0.25"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</row>
    <row r="232" spans="2:30" x14ac:dyDescent="0.25"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</row>
    <row r="233" spans="2:30" x14ac:dyDescent="0.25"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</row>
    <row r="234" spans="2:30" x14ac:dyDescent="0.25"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</row>
    <row r="235" spans="2:30" x14ac:dyDescent="0.25"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</row>
    <row r="236" spans="2:30" x14ac:dyDescent="0.25"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</row>
    <row r="237" spans="2:30" x14ac:dyDescent="0.25"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</row>
    <row r="238" spans="2:30" x14ac:dyDescent="0.25"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</row>
    <row r="239" spans="2:30" x14ac:dyDescent="0.25"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</row>
    <row r="240" spans="2:30" x14ac:dyDescent="0.25"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</row>
    <row r="241" spans="2:30" x14ac:dyDescent="0.25"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</row>
    <row r="242" spans="2:30" x14ac:dyDescent="0.25"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</row>
    <row r="243" spans="2:30" x14ac:dyDescent="0.25"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</row>
    <row r="244" spans="2:30" x14ac:dyDescent="0.25"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</row>
    <row r="245" spans="2:30" x14ac:dyDescent="0.25"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</row>
    <row r="246" spans="2:30" x14ac:dyDescent="0.25"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</row>
    <row r="247" spans="2:30" x14ac:dyDescent="0.25"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</row>
    <row r="248" spans="2:30" x14ac:dyDescent="0.25"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</row>
    <row r="249" spans="2:30" x14ac:dyDescent="0.25"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</row>
    <row r="250" spans="2:30" x14ac:dyDescent="0.25"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</row>
    <row r="251" spans="2:30" x14ac:dyDescent="0.25"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</row>
    <row r="252" spans="2:30" x14ac:dyDescent="0.25"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</row>
    <row r="253" spans="2:30" x14ac:dyDescent="0.25"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</row>
    <row r="254" spans="2:30" x14ac:dyDescent="0.25"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</row>
    <row r="255" spans="2:30" x14ac:dyDescent="0.25"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</row>
    <row r="256" spans="2:30" x14ac:dyDescent="0.25"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</row>
    <row r="257" spans="2:30" x14ac:dyDescent="0.25"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</row>
    <row r="258" spans="2:30" x14ac:dyDescent="0.25"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</row>
    <row r="259" spans="2:30" x14ac:dyDescent="0.25"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</row>
    <row r="260" spans="2:30" x14ac:dyDescent="0.25"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</row>
    <row r="261" spans="2:30" x14ac:dyDescent="0.25"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</row>
    <row r="262" spans="2:30" x14ac:dyDescent="0.25"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</row>
    <row r="263" spans="2:30" x14ac:dyDescent="0.25"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</row>
    <row r="264" spans="2:30" x14ac:dyDescent="0.25"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</row>
    <row r="265" spans="2:30" x14ac:dyDescent="0.25"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</row>
    <row r="266" spans="2:30" x14ac:dyDescent="0.25"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</row>
    <row r="267" spans="2:30" x14ac:dyDescent="0.25"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</row>
    <row r="268" spans="2:30" x14ac:dyDescent="0.25"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</row>
    <row r="269" spans="2:30" x14ac:dyDescent="0.25"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</row>
    <row r="270" spans="2:30" x14ac:dyDescent="0.25"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</row>
    <row r="271" spans="2:30" x14ac:dyDescent="0.25"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</row>
    <row r="272" spans="2:30" x14ac:dyDescent="0.25"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</row>
    <row r="273" spans="2:30" x14ac:dyDescent="0.25"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</row>
    <row r="274" spans="2:30" x14ac:dyDescent="0.25"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</row>
    <row r="275" spans="2:30" x14ac:dyDescent="0.25"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</row>
    <row r="276" spans="2:30" x14ac:dyDescent="0.25"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</row>
    <row r="277" spans="2:30" x14ac:dyDescent="0.25"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</row>
    <row r="278" spans="2:30" x14ac:dyDescent="0.25"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</row>
    <row r="279" spans="2:30" x14ac:dyDescent="0.25"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</row>
    <row r="280" spans="2:30" x14ac:dyDescent="0.25"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</row>
    <row r="281" spans="2:30" x14ac:dyDescent="0.25"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</row>
    <row r="282" spans="2:30" x14ac:dyDescent="0.25"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</row>
    <row r="283" spans="2:30" x14ac:dyDescent="0.25"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</row>
    <row r="284" spans="2:30" x14ac:dyDescent="0.25"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</row>
    <row r="285" spans="2:30" x14ac:dyDescent="0.25"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</row>
    <row r="286" spans="2:30" x14ac:dyDescent="0.25"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</row>
    <row r="287" spans="2:30" x14ac:dyDescent="0.25"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</row>
    <row r="288" spans="2:30" x14ac:dyDescent="0.25"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</row>
    <row r="289" spans="2:30" x14ac:dyDescent="0.25"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</row>
    <row r="290" spans="2:30" x14ac:dyDescent="0.25"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</row>
    <row r="291" spans="2:30" x14ac:dyDescent="0.25"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</row>
    <row r="292" spans="2:30" x14ac:dyDescent="0.25"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</row>
    <row r="293" spans="2:30" x14ac:dyDescent="0.25"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</row>
    <row r="294" spans="2:30" x14ac:dyDescent="0.25"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</row>
    <row r="295" spans="2:30" x14ac:dyDescent="0.25"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</row>
    <row r="296" spans="2:30" x14ac:dyDescent="0.25"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</row>
    <row r="297" spans="2:30" x14ac:dyDescent="0.25"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</row>
    <row r="298" spans="2:30" x14ac:dyDescent="0.25"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</row>
    <row r="299" spans="2:30" x14ac:dyDescent="0.25"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</row>
    <row r="300" spans="2:30" x14ac:dyDescent="0.25"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</row>
    <row r="301" spans="2:30" x14ac:dyDescent="0.25"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</row>
    <row r="302" spans="2:30" x14ac:dyDescent="0.25"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</row>
    <row r="303" spans="2:30" x14ac:dyDescent="0.25"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</row>
    <row r="304" spans="2:30" x14ac:dyDescent="0.25"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</row>
    <row r="305" spans="2:30" x14ac:dyDescent="0.25"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</row>
    <row r="306" spans="2:30" x14ac:dyDescent="0.25"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</row>
    <row r="307" spans="2:30" x14ac:dyDescent="0.25"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</row>
    <row r="308" spans="2:30" x14ac:dyDescent="0.25"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</row>
    <row r="309" spans="2:30" x14ac:dyDescent="0.25"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</row>
    <row r="310" spans="2:30" x14ac:dyDescent="0.25"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</row>
    <row r="311" spans="2:30" x14ac:dyDescent="0.25"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</row>
    <row r="312" spans="2:30" x14ac:dyDescent="0.25"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</row>
    <row r="313" spans="2:30" x14ac:dyDescent="0.25"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</row>
    <row r="314" spans="2:30" x14ac:dyDescent="0.25"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</row>
    <row r="315" spans="2:30" x14ac:dyDescent="0.25"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</row>
    <row r="316" spans="2:30" x14ac:dyDescent="0.25"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</row>
    <row r="317" spans="2:30" x14ac:dyDescent="0.25"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</row>
    <row r="318" spans="2:30" x14ac:dyDescent="0.25"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</row>
    <row r="319" spans="2:30" x14ac:dyDescent="0.25"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</row>
    <row r="320" spans="2:30" x14ac:dyDescent="0.25"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</row>
    <row r="321" spans="2:30" x14ac:dyDescent="0.25"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</row>
    <row r="322" spans="2:30" x14ac:dyDescent="0.25"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</row>
    <row r="323" spans="2:30" x14ac:dyDescent="0.25"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</row>
    <row r="324" spans="2:30" x14ac:dyDescent="0.25"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</row>
    <row r="325" spans="2:30" x14ac:dyDescent="0.25"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</row>
    <row r="326" spans="2:30" x14ac:dyDescent="0.25"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</row>
    <row r="327" spans="2:30" x14ac:dyDescent="0.25"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</row>
    <row r="328" spans="2:30" x14ac:dyDescent="0.25"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</row>
    <row r="329" spans="2:30" x14ac:dyDescent="0.25"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</row>
    <row r="330" spans="2:30" x14ac:dyDescent="0.25"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</row>
    <row r="331" spans="2:30" x14ac:dyDescent="0.25"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</row>
    <row r="332" spans="2:30" x14ac:dyDescent="0.25"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</row>
    <row r="333" spans="2:30" x14ac:dyDescent="0.25"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</row>
    <row r="334" spans="2:30" x14ac:dyDescent="0.25"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</row>
    <row r="335" spans="2:30" x14ac:dyDescent="0.25"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</row>
    <row r="336" spans="2:30" x14ac:dyDescent="0.25"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</row>
    <row r="337" spans="2:30" x14ac:dyDescent="0.25"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</row>
    <row r="338" spans="2:30" x14ac:dyDescent="0.25"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</row>
    <row r="339" spans="2:30" x14ac:dyDescent="0.25"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</row>
    <row r="340" spans="2:30" x14ac:dyDescent="0.25"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</row>
    <row r="341" spans="2:30" x14ac:dyDescent="0.25"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</row>
    <row r="342" spans="2:30" x14ac:dyDescent="0.25"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</row>
    <row r="343" spans="2:30" x14ac:dyDescent="0.25"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</row>
    <row r="344" spans="2:30" x14ac:dyDescent="0.25"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</row>
    <row r="345" spans="2:30" x14ac:dyDescent="0.25"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</row>
    <row r="346" spans="2:30" x14ac:dyDescent="0.25"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</row>
    <row r="347" spans="2:30" x14ac:dyDescent="0.25"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</row>
    <row r="348" spans="2:30" x14ac:dyDescent="0.25"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</row>
    <row r="349" spans="2:30" x14ac:dyDescent="0.25"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</row>
    <row r="350" spans="2:30" x14ac:dyDescent="0.25"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</row>
    <row r="351" spans="2:30" x14ac:dyDescent="0.25"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</row>
    <row r="352" spans="2:30" x14ac:dyDescent="0.25"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</row>
    <row r="353" spans="2:30" x14ac:dyDescent="0.25"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</row>
    <row r="354" spans="2:30" x14ac:dyDescent="0.25"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</row>
    <row r="355" spans="2:30" x14ac:dyDescent="0.25"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</row>
    <row r="356" spans="2:30" x14ac:dyDescent="0.25"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</row>
    <row r="357" spans="2:30" x14ac:dyDescent="0.25"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</row>
    <row r="358" spans="2:30" x14ac:dyDescent="0.25"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</row>
    <row r="359" spans="2:30" x14ac:dyDescent="0.25"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</row>
    <row r="360" spans="2:30" x14ac:dyDescent="0.25"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</row>
    <row r="361" spans="2:30" x14ac:dyDescent="0.25"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</row>
    <row r="362" spans="2:30" x14ac:dyDescent="0.25"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</row>
    <row r="363" spans="2:30" x14ac:dyDescent="0.25"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</row>
    <row r="364" spans="2:30" x14ac:dyDescent="0.25"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</row>
    <row r="365" spans="2:30" x14ac:dyDescent="0.25"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</row>
    <row r="366" spans="2:30" x14ac:dyDescent="0.25"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</row>
    <row r="367" spans="2:30" x14ac:dyDescent="0.25"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</row>
    <row r="368" spans="2:30" x14ac:dyDescent="0.25"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</row>
    <row r="369" spans="2:30" x14ac:dyDescent="0.25"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</row>
    <row r="370" spans="2:30" x14ac:dyDescent="0.25"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</row>
    <row r="371" spans="2:30" x14ac:dyDescent="0.25"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</row>
    <row r="372" spans="2:30" x14ac:dyDescent="0.25"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</row>
    <row r="373" spans="2:30" x14ac:dyDescent="0.25"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</row>
    <row r="374" spans="2:30" x14ac:dyDescent="0.25"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</row>
    <row r="375" spans="2:30" x14ac:dyDescent="0.25"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</row>
    <row r="376" spans="2:30" x14ac:dyDescent="0.25"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</row>
    <row r="377" spans="2:30" x14ac:dyDescent="0.25"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</row>
    <row r="378" spans="2:30" x14ac:dyDescent="0.25"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</row>
    <row r="379" spans="2:30" x14ac:dyDescent="0.25"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</row>
    <row r="380" spans="2:30" x14ac:dyDescent="0.25"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</row>
    <row r="381" spans="2:30" x14ac:dyDescent="0.25"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</row>
    <row r="382" spans="2:30" x14ac:dyDescent="0.25"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</row>
    <row r="383" spans="2:30" x14ac:dyDescent="0.25"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</row>
    <row r="384" spans="2:30" x14ac:dyDescent="0.25"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</row>
    <row r="385" spans="2:30" x14ac:dyDescent="0.25"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</row>
    <row r="386" spans="2:30" x14ac:dyDescent="0.25"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</row>
    <row r="387" spans="2:30" x14ac:dyDescent="0.25"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</row>
    <row r="388" spans="2:30" x14ac:dyDescent="0.25"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</row>
    <row r="389" spans="2:30" x14ac:dyDescent="0.25"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</row>
    <row r="390" spans="2:30" x14ac:dyDescent="0.25"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</row>
    <row r="391" spans="2:30" x14ac:dyDescent="0.25"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</row>
    <row r="392" spans="2:30" x14ac:dyDescent="0.25"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</row>
    <row r="393" spans="2:30" x14ac:dyDescent="0.25"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</row>
    <row r="394" spans="2:30" x14ac:dyDescent="0.25"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</row>
    <row r="395" spans="2:30" x14ac:dyDescent="0.25"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</row>
    <row r="396" spans="2:30" x14ac:dyDescent="0.25"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</row>
    <row r="397" spans="2:30" x14ac:dyDescent="0.25"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</row>
    <row r="398" spans="2:30" x14ac:dyDescent="0.25"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</row>
    <row r="399" spans="2:30" x14ac:dyDescent="0.25"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</row>
    <row r="400" spans="2:30" x14ac:dyDescent="0.25"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</row>
    <row r="401" spans="2:30" x14ac:dyDescent="0.25"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</row>
    <row r="402" spans="2:30" x14ac:dyDescent="0.25"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</row>
    <row r="403" spans="2:30" x14ac:dyDescent="0.25"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</row>
    <row r="404" spans="2:30" x14ac:dyDescent="0.25"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</row>
    <row r="405" spans="2:30" x14ac:dyDescent="0.25"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</row>
    <row r="406" spans="2:30" x14ac:dyDescent="0.25"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</row>
    <row r="407" spans="2:30" x14ac:dyDescent="0.25"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</row>
    <row r="408" spans="2:30" x14ac:dyDescent="0.25"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</row>
    <row r="409" spans="2:30" x14ac:dyDescent="0.25"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</row>
    <row r="410" spans="2:30" x14ac:dyDescent="0.25"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</row>
    <row r="411" spans="2:30" x14ac:dyDescent="0.25"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</row>
    <row r="412" spans="2:30" x14ac:dyDescent="0.25"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</row>
    <row r="413" spans="2:30" x14ac:dyDescent="0.25"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</row>
    <row r="414" spans="2:30" x14ac:dyDescent="0.25"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</row>
    <row r="415" spans="2:30" x14ac:dyDescent="0.25"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</row>
    <row r="416" spans="2:30" x14ac:dyDescent="0.25"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</row>
    <row r="417" spans="2:30" x14ac:dyDescent="0.25"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</row>
    <row r="418" spans="2:30" x14ac:dyDescent="0.25"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</row>
    <row r="419" spans="2:30" x14ac:dyDescent="0.25"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</row>
    <row r="420" spans="2:30" x14ac:dyDescent="0.25"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</row>
    <row r="421" spans="2:30" x14ac:dyDescent="0.25"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</row>
    <row r="422" spans="2:30" x14ac:dyDescent="0.25"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</row>
    <row r="423" spans="2:30" x14ac:dyDescent="0.25"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</row>
    <row r="424" spans="2:30" x14ac:dyDescent="0.25"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</row>
    <row r="425" spans="2:30" x14ac:dyDescent="0.25"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2:30" x14ac:dyDescent="0.25"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</row>
    <row r="427" spans="2:30" x14ac:dyDescent="0.25">
      <c r="C427" s="17"/>
    </row>
    <row r="428" spans="2:30" x14ac:dyDescent="0.25">
      <c r="C428" s="17"/>
    </row>
    <row r="429" spans="2:30" x14ac:dyDescent="0.25">
      <c r="C429" s="17"/>
    </row>
    <row r="430" spans="2:30" x14ac:dyDescent="0.25">
      <c r="C430" s="17"/>
    </row>
    <row r="431" spans="2:30" x14ac:dyDescent="0.25">
      <c r="C431" s="17"/>
    </row>
    <row r="432" spans="2:30" x14ac:dyDescent="0.25">
      <c r="C432" s="17"/>
    </row>
    <row r="433" spans="3:3" x14ac:dyDescent="0.25">
      <c r="C433" s="17"/>
    </row>
    <row r="434" spans="3:3" x14ac:dyDescent="0.25">
      <c r="C434" s="17"/>
    </row>
    <row r="435" spans="3:3" x14ac:dyDescent="0.25">
      <c r="C435" s="17"/>
    </row>
    <row r="436" spans="3:3" x14ac:dyDescent="0.25">
      <c r="C436" s="17"/>
    </row>
    <row r="437" spans="3:3" x14ac:dyDescent="0.25">
      <c r="C437" s="17"/>
    </row>
    <row r="438" spans="3:3" x14ac:dyDescent="0.25">
      <c r="C438" s="17"/>
    </row>
    <row r="439" spans="3:3" x14ac:dyDescent="0.25">
      <c r="C439" s="17"/>
    </row>
    <row r="440" spans="3:3" x14ac:dyDescent="0.25">
      <c r="C440" s="17"/>
    </row>
    <row r="441" spans="3:3" x14ac:dyDescent="0.25">
      <c r="C441" s="17"/>
    </row>
    <row r="442" spans="3:3" x14ac:dyDescent="0.25">
      <c r="C442" s="17"/>
    </row>
    <row r="443" spans="3:3" x14ac:dyDescent="0.25">
      <c r="C443" s="17"/>
    </row>
    <row r="444" spans="3:3" x14ac:dyDescent="0.25">
      <c r="C444" s="17"/>
    </row>
    <row r="445" spans="3:3" x14ac:dyDescent="0.25">
      <c r="C445" s="17"/>
    </row>
    <row r="446" spans="3:3" x14ac:dyDescent="0.25">
      <c r="C446" s="17"/>
    </row>
    <row r="447" spans="3:3" x14ac:dyDescent="0.25">
      <c r="C447" s="17"/>
    </row>
    <row r="448" spans="3:3" x14ac:dyDescent="0.25">
      <c r="C448" s="17"/>
    </row>
    <row r="449" spans="3:3" x14ac:dyDescent="0.25">
      <c r="C449" s="17"/>
    </row>
    <row r="450" spans="3:3" x14ac:dyDescent="0.25">
      <c r="C450" s="17"/>
    </row>
    <row r="451" spans="3:3" x14ac:dyDescent="0.25">
      <c r="C451" s="17"/>
    </row>
    <row r="452" spans="3:3" x14ac:dyDescent="0.25">
      <c r="C452" s="17"/>
    </row>
    <row r="453" spans="3:3" x14ac:dyDescent="0.25">
      <c r="C453" s="17"/>
    </row>
    <row r="454" spans="3:3" x14ac:dyDescent="0.25">
      <c r="C454" s="17"/>
    </row>
    <row r="455" spans="3:3" x14ac:dyDescent="0.25">
      <c r="C455" s="17"/>
    </row>
    <row r="456" spans="3:3" x14ac:dyDescent="0.25">
      <c r="C456" s="17"/>
    </row>
    <row r="457" spans="3:3" x14ac:dyDescent="0.25">
      <c r="C457" s="17"/>
    </row>
    <row r="458" spans="3:3" x14ac:dyDescent="0.25">
      <c r="C458" s="17"/>
    </row>
    <row r="459" spans="3:3" x14ac:dyDescent="0.25">
      <c r="C459" s="17"/>
    </row>
    <row r="460" spans="3:3" x14ac:dyDescent="0.25">
      <c r="C460" s="17"/>
    </row>
    <row r="461" spans="3:3" x14ac:dyDescent="0.25">
      <c r="C461" s="17"/>
    </row>
    <row r="462" spans="3:3" x14ac:dyDescent="0.25">
      <c r="C462" s="17"/>
    </row>
    <row r="463" spans="3:3" x14ac:dyDescent="0.25">
      <c r="C463" s="17"/>
    </row>
    <row r="464" spans="3:3" x14ac:dyDescent="0.25">
      <c r="C464" s="17"/>
    </row>
    <row r="465" spans="3:3" x14ac:dyDescent="0.25">
      <c r="C465" s="17"/>
    </row>
    <row r="466" spans="3:3" x14ac:dyDescent="0.25">
      <c r="C466" s="17"/>
    </row>
    <row r="467" spans="3:3" x14ac:dyDescent="0.25">
      <c r="C467" s="17"/>
    </row>
    <row r="468" spans="3:3" x14ac:dyDescent="0.25">
      <c r="C468" s="17"/>
    </row>
    <row r="469" spans="3:3" x14ac:dyDescent="0.25">
      <c r="C469" s="17"/>
    </row>
    <row r="470" spans="3:3" x14ac:dyDescent="0.25">
      <c r="C470" s="17"/>
    </row>
    <row r="471" spans="3:3" x14ac:dyDescent="0.25">
      <c r="C471" s="17"/>
    </row>
    <row r="472" spans="3:3" x14ac:dyDescent="0.25">
      <c r="C472" s="17"/>
    </row>
    <row r="473" spans="3:3" x14ac:dyDescent="0.25">
      <c r="C473" s="17"/>
    </row>
    <row r="474" spans="3:3" x14ac:dyDescent="0.25">
      <c r="C474" s="17"/>
    </row>
    <row r="475" spans="3:3" x14ac:dyDescent="0.25">
      <c r="C475" s="17"/>
    </row>
    <row r="476" spans="3:3" x14ac:dyDescent="0.25">
      <c r="C476" s="17"/>
    </row>
    <row r="477" spans="3:3" x14ac:dyDescent="0.25">
      <c r="C477" s="17"/>
    </row>
    <row r="478" spans="3:3" x14ac:dyDescent="0.25">
      <c r="C478" s="17"/>
    </row>
    <row r="479" spans="3:3" x14ac:dyDescent="0.25">
      <c r="C479" s="17"/>
    </row>
    <row r="480" spans="3:3" x14ac:dyDescent="0.25">
      <c r="C480" s="17"/>
    </row>
    <row r="481" spans="3:3" x14ac:dyDescent="0.25">
      <c r="C481" s="17"/>
    </row>
    <row r="482" spans="3:3" x14ac:dyDescent="0.25">
      <c r="C482" s="17"/>
    </row>
    <row r="483" spans="3:3" x14ac:dyDescent="0.25">
      <c r="C483" s="17"/>
    </row>
    <row r="484" spans="3:3" x14ac:dyDescent="0.25">
      <c r="C484" s="17"/>
    </row>
    <row r="485" spans="3:3" x14ac:dyDescent="0.25">
      <c r="C485" s="17"/>
    </row>
    <row r="486" spans="3:3" x14ac:dyDescent="0.25">
      <c r="C486" s="17"/>
    </row>
    <row r="487" spans="3:3" x14ac:dyDescent="0.25">
      <c r="C487" s="17"/>
    </row>
    <row r="488" spans="3:3" x14ac:dyDescent="0.25">
      <c r="C488" s="17"/>
    </row>
    <row r="489" spans="3:3" x14ac:dyDescent="0.25">
      <c r="C489" s="17"/>
    </row>
    <row r="490" spans="3:3" x14ac:dyDescent="0.25">
      <c r="C490" s="17"/>
    </row>
    <row r="491" spans="3:3" x14ac:dyDescent="0.25">
      <c r="C491" s="17"/>
    </row>
    <row r="492" spans="3:3" x14ac:dyDescent="0.25">
      <c r="C492" s="17"/>
    </row>
    <row r="493" spans="3:3" x14ac:dyDescent="0.25">
      <c r="C493" s="17"/>
    </row>
    <row r="494" spans="3:3" x14ac:dyDescent="0.25">
      <c r="C494" s="17"/>
    </row>
    <row r="495" spans="3:3" x14ac:dyDescent="0.25">
      <c r="C495" s="17"/>
    </row>
    <row r="496" spans="3:3" x14ac:dyDescent="0.25">
      <c r="C496" s="17"/>
    </row>
    <row r="497" spans="3:3" x14ac:dyDescent="0.25">
      <c r="C497" s="17"/>
    </row>
    <row r="498" spans="3:3" x14ac:dyDescent="0.25">
      <c r="C498" s="17"/>
    </row>
    <row r="499" spans="3:3" x14ac:dyDescent="0.25">
      <c r="C499" s="17"/>
    </row>
    <row r="500" spans="3:3" x14ac:dyDescent="0.25">
      <c r="C500" s="17"/>
    </row>
    <row r="501" spans="3:3" x14ac:dyDescent="0.25">
      <c r="C501" s="17"/>
    </row>
    <row r="502" spans="3:3" x14ac:dyDescent="0.25">
      <c r="C502" s="17"/>
    </row>
    <row r="503" spans="3:3" x14ac:dyDescent="0.25">
      <c r="C503" s="17"/>
    </row>
    <row r="504" spans="3:3" x14ac:dyDescent="0.25">
      <c r="C504" s="17"/>
    </row>
    <row r="505" spans="3:3" x14ac:dyDescent="0.25">
      <c r="C505" s="17"/>
    </row>
    <row r="506" spans="3:3" x14ac:dyDescent="0.25">
      <c r="C506" s="17"/>
    </row>
    <row r="507" spans="3:3" x14ac:dyDescent="0.25">
      <c r="C507" s="17"/>
    </row>
    <row r="508" spans="3:3" x14ac:dyDescent="0.25">
      <c r="C508" s="17"/>
    </row>
    <row r="509" spans="3:3" x14ac:dyDescent="0.25">
      <c r="C509" s="17"/>
    </row>
    <row r="510" spans="3:3" x14ac:dyDescent="0.25">
      <c r="C510" s="17"/>
    </row>
    <row r="511" spans="3:3" x14ac:dyDescent="0.25">
      <c r="C511" s="17"/>
    </row>
    <row r="512" spans="3:3" x14ac:dyDescent="0.25">
      <c r="C512" s="17"/>
    </row>
    <row r="513" spans="3:3" x14ac:dyDescent="0.25">
      <c r="C513" s="17"/>
    </row>
    <row r="514" spans="3:3" x14ac:dyDescent="0.25">
      <c r="C514" s="17"/>
    </row>
    <row r="515" spans="3:3" x14ac:dyDescent="0.25">
      <c r="C515" s="17"/>
    </row>
    <row r="516" spans="3:3" x14ac:dyDescent="0.25">
      <c r="C516" s="17"/>
    </row>
    <row r="517" spans="3:3" x14ac:dyDescent="0.25">
      <c r="C517" s="17"/>
    </row>
    <row r="518" spans="3:3" x14ac:dyDescent="0.25">
      <c r="C518" s="17"/>
    </row>
    <row r="519" spans="3:3" x14ac:dyDescent="0.25">
      <c r="C519" s="17"/>
    </row>
    <row r="520" spans="3:3" x14ac:dyDescent="0.25">
      <c r="C520" s="17"/>
    </row>
    <row r="521" spans="3:3" x14ac:dyDescent="0.25">
      <c r="C521" s="17"/>
    </row>
    <row r="522" spans="3:3" x14ac:dyDescent="0.25">
      <c r="C522" s="17"/>
    </row>
    <row r="523" spans="3:3" x14ac:dyDescent="0.25">
      <c r="C523" s="17"/>
    </row>
    <row r="524" spans="3:3" x14ac:dyDescent="0.25">
      <c r="C524" s="17"/>
    </row>
    <row r="525" spans="3:3" x14ac:dyDescent="0.25">
      <c r="C525" s="17"/>
    </row>
    <row r="526" spans="3:3" x14ac:dyDescent="0.25">
      <c r="C526" s="17"/>
    </row>
    <row r="527" spans="3:3" x14ac:dyDescent="0.25">
      <c r="C527" s="17"/>
    </row>
    <row r="528" spans="3:3" x14ac:dyDescent="0.25">
      <c r="C528" s="17"/>
    </row>
    <row r="529" spans="3:3" x14ac:dyDescent="0.25">
      <c r="C529" s="17"/>
    </row>
    <row r="530" spans="3:3" x14ac:dyDescent="0.25">
      <c r="C530" s="17"/>
    </row>
    <row r="531" spans="3:3" x14ac:dyDescent="0.25">
      <c r="C531" s="17"/>
    </row>
    <row r="532" spans="3:3" x14ac:dyDescent="0.25">
      <c r="C532" s="17"/>
    </row>
    <row r="533" spans="3:3" x14ac:dyDescent="0.25">
      <c r="C533" s="17"/>
    </row>
    <row r="534" spans="3:3" x14ac:dyDescent="0.25">
      <c r="C534" s="17"/>
    </row>
    <row r="535" spans="3:3" x14ac:dyDescent="0.25">
      <c r="C535" s="17"/>
    </row>
    <row r="536" spans="3:3" x14ac:dyDescent="0.25">
      <c r="C536" s="17"/>
    </row>
    <row r="537" spans="3:3" x14ac:dyDescent="0.25">
      <c r="C537" s="17"/>
    </row>
    <row r="538" spans="3:3" x14ac:dyDescent="0.25">
      <c r="C538" s="17"/>
    </row>
    <row r="539" spans="3:3" x14ac:dyDescent="0.25">
      <c r="C539" s="17"/>
    </row>
    <row r="540" spans="3:3" x14ac:dyDescent="0.25">
      <c r="C540" s="17"/>
    </row>
    <row r="541" spans="3:3" x14ac:dyDescent="0.25">
      <c r="C541" s="17"/>
    </row>
    <row r="542" spans="3:3" x14ac:dyDescent="0.25">
      <c r="C542" s="17"/>
    </row>
    <row r="543" spans="3:3" x14ac:dyDescent="0.25">
      <c r="C543" s="17"/>
    </row>
    <row r="544" spans="3:3" x14ac:dyDescent="0.25">
      <c r="C544" s="17"/>
    </row>
    <row r="545" spans="3:3" x14ac:dyDescent="0.25">
      <c r="C545" s="17"/>
    </row>
    <row r="546" spans="3:3" x14ac:dyDescent="0.25">
      <c r="C546" s="17"/>
    </row>
    <row r="547" spans="3:3" x14ac:dyDescent="0.25">
      <c r="C547" s="17"/>
    </row>
    <row r="548" spans="3:3" x14ac:dyDescent="0.25">
      <c r="C548" s="17"/>
    </row>
    <row r="549" spans="3:3" x14ac:dyDescent="0.25">
      <c r="C549" s="17"/>
    </row>
    <row r="550" spans="3:3" x14ac:dyDescent="0.25">
      <c r="C550" s="17"/>
    </row>
    <row r="551" spans="3:3" x14ac:dyDescent="0.25">
      <c r="C551" s="17"/>
    </row>
    <row r="552" spans="3:3" x14ac:dyDescent="0.25">
      <c r="C552" s="17"/>
    </row>
    <row r="553" spans="3:3" x14ac:dyDescent="0.25">
      <c r="C553" s="17"/>
    </row>
    <row r="554" spans="3:3" x14ac:dyDescent="0.25">
      <c r="C554" s="17"/>
    </row>
    <row r="555" spans="3:3" x14ac:dyDescent="0.25">
      <c r="C555" s="17"/>
    </row>
    <row r="556" spans="3:3" x14ac:dyDescent="0.25">
      <c r="C556" s="17"/>
    </row>
    <row r="557" spans="3:3" x14ac:dyDescent="0.25">
      <c r="C557" s="17"/>
    </row>
    <row r="558" spans="3:3" x14ac:dyDescent="0.25">
      <c r="C558" s="17"/>
    </row>
    <row r="559" spans="3:3" x14ac:dyDescent="0.25">
      <c r="C559" s="17"/>
    </row>
    <row r="560" spans="3:3" x14ac:dyDescent="0.25">
      <c r="C560" s="17"/>
    </row>
    <row r="561" spans="3:3" x14ac:dyDescent="0.25">
      <c r="C561" s="17"/>
    </row>
    <row r="562" spans="3:3" x14ac:dyDescent="0.25">
      <c r="C562" s="17"/>
    </row>
    <row r="563" spans="3:3" x14ac:dyDescent="0.25">
      <c r="C563" s="17"/>
    </row>
    <row r="564" spans="3:3" x14ac:dyDescent="0.25">
      <c r="C564" s="17"/>
    </row>
    <row r="565" spans="3:3" x14ac:dyDescent="0.25">
      <c r="C565" s="17"/>
    </row>
    <row r="566" spans="3:3" x14ac:dyDescent="0.25">
      <c r="C566" s="17"/>
    </row>
    <row r="567" spans="3:3" x14ac:dyDescent="0.25">
      <c r="C567" s="17"/>
    </row>
    <row r="568" spans="3:3" x14ac:dyDescent="0.25">
      <c r="C568" s="17"/>
    </row>
    <row r="569" spans="3:3" x14ac:dyDescent="0.25">
      <c r="C569" s="17"/>
    </row>
    <row r="570" spans="3:3" x14ac:dyDescent="0.25">
      <c r="C570" s="17"/>
    </row>
    <row r="571" spans="3:3" x14ac:dyDescent="0.25">
      <c r="C571" s="17"/>
    </row>
    <row r="572" spans="3:3" x14ac:dyDescent="0.25">
      <c r="C572" s="17"/>
    </row>
    <row r="573" spans="3:3" x14ac:dyDescent="0.25">
      <c r="C573" s="17"/>
    </row>
    <row r="574" spans="3:3" x14ac:dyDescent="0.25">
      <c r="C574" s="17"/>
    </row>
    <row r="575" spans="3:3" x14ac:dyDescent="0.25">
      <c r="C575" s="17"/>
    </row>
    <row r="576" spans="3:3" x14ac:dyDescent="0.25">
      <c r="C576" s="17"/>
    </row>
    <row r="577" spans="3:3" x14ac:dyDescent="0.25">
      <c r="C577" s="17"/>
    </row>
    <row r="578" spans="3:3" x14ac:dyDescent="0.25">
      <c r="C578" s="17"/>
    </row>
    <row r="579" spans="3:3" x14ac:dyDescent="0.25">
      <c r="C579" s="17"/>
    </row>
    <row r="580" spans="3:3" x14ac:dyDescent="0.25">
      <c r="C580" s="17"/>
    </row>
    <row r="581" spans="3:3" x14ac:dyDescent="0.25">
      <c r="C581" s="17"/>
    </row>
    <row r="582" spans="3:3" x14ac:dyDescent="0.25">
      <c r="C582" s="17"/>
    </row>
    <row r="583" spans="3:3" x14ac:dyDescent="0.25">
      <c r="C583" s="17"/>
    </row>
    <row r="584" spans="3:3" x14ac:dyDescent="0.25">
      <c r="C584" s="17"/>
    </row>
    <row r="585" spans="3:3" x14ac:dyDescent="0.25">
      <c r="C585" s="17"/>
    </row>
    <row r="586" spans="3:3" x14ac:dyDescent="0.25">
      <c r="C586" s="17"/>
    </row>
    <row r="587" spans="3:3" x14ac:dyDescent="0.25">
      <c r="C587" s="17"/>
    </row>
    <row r="588" spans="3:3" x14ac:dyDescent="0.25">
      <c r="C588" s="17"/>
    </row>
    <row r="589" spans="3:3" x14ac:dyDescent="0.25">
      <c r="C589" s="17"/>
    </row>
    <row r="590" spans="3:3" x14ac:dyDescent="0.25">
      <c r="C590" s="17"/>
    </row>
    <row r="591" spans="3:3" x14ac:dyDescent="0.25">
      <c r="C591" s="17"/>
    </row>
    <row r="592" spans="3:3" x14ac:dyDescent="0.25">
      <c r="C592" s="17"/>
    </row>
    <row r="593" spans="3:3" x14ac:dyDescent="0.25">
      <c r="C593" s="17"/>
    </row>
    <row r="594" spans="3:3" x14ac:dyDescent="0.25">
      <c r="C594" s="17"/>
    </row>
    <row r="595" spans="3:3" x14ac:dyDescent="0.25">
      <c r="C595" s="17"/>
    </row>
    <row r="596" spans="3:3" x14ac:dyDescent="0.25">
      <c r="C596" s="17"/>
    </row>
    <row r="597" spans="3:3" x14ac:dyDescent="0.25">
      <c r="C597" s="17"/>
    </row>
    <row r="598" spans="3:3" x14ac:dyDescent="0.25">
      <c r="C598" s="17"/>
    </row>
    <row r="599" spans="3:3" x14ac:dyDescent="0.25">
      <c r="C599" s="17"/>
    </row>
    <row r="600" spans="3:3" x14ac:dyDescent="0.25">
      <c r="C600" s="17"/>
    </row>
    <row r="601" spans="3:3" x14ac:dyDescent="0.25">
      <c r="C601" s="17"/>
    </row>
    <row r="602" spans="3:3" x14ac:dyDescent="0.25">
      <c r="C602" s="17"/>
    </row>
    <row r="603" spans="3:3" x14ac:dyDescent="0.25">
      <c r="C603" s="17"/>
    </row>
    <row r="604" spans="3:3" x14ac:dyDescent="0.25">
      <c r="C604" s="17"/>
    </row>
    <row r="605" spans="3:3" x14ac:dyDescent="0.25">
      <c r="C605" s="17"/>
    </row>
    <row r="606" spans="3:3" x14ac:dyDescent="0.25">
      <c r="C606" s="17"/>
    </row>
    <row r="607" spans="3:3" x14ac:dyDescent="0.25">
      <c r="C607" s="17"/>
    </row>
    <row r="608" spans="3:3" x14ac:dyDescent="0.25">
      <c r="C608" s="17"/>
    </row>
    <row r="609" spans="3:3" x14ac:dyDescent="0.25">
      <c r="C609" s="17"/>
    </row>
    <row r="610" spans="3:3" x14ac:dyDescent="0.25">
      <c r="C610" s="17"/>
    </row>
    <row r="611" spans="3:3" x14ac:dyDescent="0.25">
      <c r="C611" s="17"/>
    </row>
    <row r="612" spans="3:3" x14ac:dyDescent="0.25">
      <c r="C612" s="17"/>
    </row>
    <row r="613" spans="3:3" x14ac:dyDescent="0.25">
      <c r="C613" s="17"/>
    </row>
    <row r="614" spans="3:3" x14ac:dyDescent="0.25">
      <c r="C614" s="17"/>
    </row>
    <row r="615" spans="3:3" x14ac:dyDescent="0.25">
      <c r="C615" s="17"/>
    </row>
    <row r="616" spans="3:3" x14ac:dyDescent="0.25">
      <c r="C616" s="17"/>
    </row>
    <row r="617" spans="3:3" x14ac:dyDescent="0.25">
      <c r="C617" s="17"/>
    </row>
    <row r="618" spans="3:3" x14ac:dyDescent="0.25">
      <c r="C618" s="17"/>
    </row>
    <row r="619" spans="3:3" x14ac:dyDescent="0.25">
      <c r="C619" s="17"/>
    </row>
    <row r="620" spans="3:3" x14ac:dyDescent="0.25">
      <c r="C620" s="17"/>
    </row>
    <row r="621" spans="3:3" x14ac:dyDescent="0.25">
      <c r="C621" s="17"/>
    </row>
    <row r="622" spans="3:3" x14ac:dyDescent="0.25">
      <c r="C622" s="17"/>
    </row>
    <row r="623" spans="3:3" x14ac:dyDescent="0.25">
      <c r="C623" s="17"/>
    </row>
    <row r="624" spans="3:3" x14ac:dyDescent="0.25">
      <c r="C624" s="17"/>
    </row>
    <row r="625" spans="3:3" x14ac:dyDescent="0.25">
      <c r="C625" s="17"/>
    </row>
    <row r="626" spans="3:3" x14ac:dyDescent="0.25">
      <c r="C626" s="17"/>
    </row>
    <row r="627" spans="3:3" x14ac:dyDescent="0.25">
      <c r="C627" s="17"/>
    </row>
    <row r="628" spans="3:3" x14ac:dyDescent="0.25">
      <c r="C628" s="17"/>
    </row>
    <row r="629" spans="3:3" x14ac:dyDescent="0.25">
      <c r="C629" s="17"/>
    </row>
    <row r="630" spans="3:3" x14ac:dyDescent="0.25">
      <c r="C630" s="17"/>
    </row>
    <row r="631" spans="3:3" x14ac:dyDescent="0.25">
      <c r="C631" s="17"/>
    </row>
    <row r="632" spans="3:3" x14ac:dyDescent="0.25">
      <c r="C632" s="17"/>
    </row>
    <row r="633" spans="3:3" x14ac:dyDescent="0.25">
      <c r="C633" s="17"/>
    </row>
    <row r="634" spans="3:3" x14ac:dyDescent="0.25">
      <c r="C634" s="17"/>
    </row>
    <row r="635" spans="3:3" x14ac:dyDescent="0.25">
      <c r="C635" s="17"/>
    </row>
    <row r="636" spans="3:3" x14ac:dyDescent="0.25">
      <c r="C636" s="17"/>
    </row>
    <row r="637" spans="3:3" x14ac:dyDescent="0.25">
      <c r="C637" s="17"/>
    </row>
    <row r="638" spans="3:3" x14ac:dyDescent="0.25">
      <c r="C638" s="17"/>
    </row>
    <row r="639" spans="3:3" x14ac:dyDescent="0.25">
      <c r="C639" s="17"/>
    </row>
    <row r="640" spans="3:3" x14ac:dyDescent="0.25">
      <c r="C640" s="17"/>
    </row>
    <row r="641" spans="3:3" x14ac:dyDescent="0.25">
      <c r="C641" s="17"/>
    </row>
    <row r="642" spans="3:3" x14ac:dyDescent="0.25">
      <c r="C642" s="17"/>
    </row>
    <row r="643" spans="3:3" x14ac:dyDescent="0.25">
      <c r="C643" s="17"/>
    </row>
    <row r="644" spans="3:3" x14ac:dyDescent="0.25">
      <c r="C644" s="17"/>
    </row>
    <row r="645" spans="3:3" x14ac:dyDescent="0.25">
      <c r="C645" s="17"/>
    </row>
    <row r="646" spans="3:3" x14ac:dyDescent="0.25">
      <c r="C646" s="17"/>
    </row>
    <row r="647" spans="3:3" x14ac:dyDescent="0.25">
      <c r="C647" s="17"/>
    </row>
    <row r="648" spans="3:3" x14ac:dyDescent="0.25">
      <c r="C648" s="17"/>
    </row>
    <row r="649" spans="3:3" x14ac:dyDescent="0.25">
      <c r="C649" s="17"/>
    </row>
    <row r="650" spans="3:3" x14ac:dyDescent="0.25">
      <c r="C650" s="17"/>
    </row>
    <row r="651" spans="3:3" x14ac:dyDescent="0.25">
      <c r="C651" s="17"/>
    </row>
    <row r="652" spans="3:3" x14ac:dyDescent="0.25">
      <c r="C652" s="17"/>
    </row>
    <row r="653" spans="3:3" x14ac:dyDescent="0.25">
      <c r="C653" s="17"/>
    </row>
    <row r="654" spans="3:3" x14ac:dyDescent="0.25">
      <c r="C654" s="17"/>
    </row>
    <row r="655" spans="3:3" x14ac:dyDescent="0.25">
      <c r="C655" s="17"/>
    </row>
    <row r="656" spans="3:3" x14ac:dyDescent="0.25">
      <c r="C656" s="17"/>
    </row>
    <row r="657" spans="3:3" x14ac:dyDescent="0.25">
      <c r="C657" s="17"/>
    </row>
    <row r="658" spans="3:3" x14ac:dyDescent="0.25">
      <c r="C658" s="17"/>
    </row>
    <row r="659" spans="3:3" x14ac:dyDescent="0.25">
      <c r="C659" s="17"/>
    </row>
    <row r="660" spans="3:3" x14ac:dyDescent="0.25">
      <c r="C660" s="17"/>
    </row>
    <row r="661" spans="3:3" x14ac:dyDescent="0.25">
      <c r="C661" s="17"/>
    </row>
    <row r="662" spans="3:3" x14ac:dyDescent="0.25">
      <c r="C662" s="17"/>
    </row>
    <row r="663" spans="3:3" x14ac:dyDescent="0.25">
      <c r="C663" s="17"/>
    </row>
    <row r="664" spans="3:3" x14ac:dyDescent="0.25">
      <c r="C664" s="17"/>
    </row>
    <row r="665" spans="3:3" x14ac:dyDescent="0.25">
      <c r="C665" s="17"/>
    </row>
    <row r="666" spans="3:3" x14ac:dyDescent="0.25">
      <c r="C666" s="17"/>
    </row>
    <row r="667" spans="3:3" x14ac:dyDescent="0.25">
      <c r="C667" s="17"/>
    </row>
    <row r="668" spans="3:3" x14ac:dyDescent="0.25">
      <c r="C668" s="17"/>
    </row>
    <row r="669" spans="3:3" x14ac:dyDescent="0.25">
      <c r="C669" s="17"/>
    </row>
    <row r="670" spans="3:3" x14ac:dyDescent="0.25">
      <c r="C670" s="17"/>
    </row>
    <row r="671" spans="3:3" x14ac:dyDescent="0.25">
      <c r="C671" s="17"/>
    </row>
    <row r="672" spans="3:3" x14ac:dyDescent="0.25">
      <c r="C672" s="17"/>
    </row>
    <row r="673" spans="3:3" x14ac:dyDescent="0.25">
      <c r="C673" s="17"/>
    </row>
  </sheetData>
  <autoFilter ref="B7:AD426" xr:uid="{718D0881-6E19-4520-9E66-811A89EB7762}"/>
  <mergeCells count="3">
    <mergeCell ref="B2:AD2"/>
    <mergeCell ref="B6:Y6"/>
    <mergeCell ref="Z6:AD6"/>
  </mergeCells>
  <phoneticPr fontId="9" type="noConversion"/>
  <conditionalFormatting sqref="C7">
    <cfRule type="duplicateValues" dxfId="97" priority="1"/>
  </conditionalFormatting>
  <dataValidations count="1">
    <dataValidation type="list" allowBlank="1" showErrorMessage="1" sqref="P8 L8" xr:uid="{205D44A5-1334-42BE-9635-22E7C711A31C}">
      <formula1>#REF!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071F7-B2BB-4FB9-9122-19CE5B430539}">
  <dimension ref="A3:E31"/>
  <sheetViews>
    <sheetView tabSelected="1" view="pageLayout" zoomScaleNormal="100" workbookViewId="0">
      <selection activeCell="B6" sqref="B6:D6"/>
    </sheetView>
  </sheetViews>
  <sheetFormatPr baseColWidth="10" defaultRowHeight="15" x14ac:dyDescent="0.25"/>
  <cols>
    <col min="1" max="1" width="25.5703125" bestFit="1" customWidth="1"/>
    <col min="2" max="2" width="5.42578125" bestFit="1" customWidth="1"/>
    <col min="3" max="3" width="16.7109375" customWidth="1"/>
    <col min="4" max="4" width="24.7109375" bestFit="1" customWidth="1"/>
    <col min="5" max="5" width="5.42578125" bestFit="1" customWidth="1"/>
    <col min="6" max="6" width="12.5703125" bestFit="1" customWidth="1"/>
  </cols>
  <sheetData>
    <row r="3" spans="1:5" ht="48.75" customHeight="1" x14ac:dyDescent="0.25">
      <c r="B3" s="28" t="str">
        <f>Consolidado!B2</f>
        <v>Secretaría Distrital de Cultura, Recreación y Deporte de Bogotá
Informe de personeria al</v>
      </c>
      <c r="C3" s="28"/>
      <c r="D3" s="28"/>
      <c r="E3" s="28"/>
    </row>
    <row r="4" spans="1:5" x14ac:dyDescent="0.25">
      <c r="B4" s="29">
        <f ca="1">Consolidado!P3</f>
        <v>46295</v>
      </c>
      <c r="C4" s="30"/>
      <c r="D4" s="30"/>
      <c r="E4" s="30"/>
    </row>
    <row r="6" spans="1:5" x14ac:dyDescent="0.25">
      <c r="B6" s="31" t="s">
        <v>37</v>
      </c>
      <c r="C6" s="31"/>
      <c r="D6" s="31"/>
    </row>
    <row r="7" spans="1:5" ht="15" customHeight="1" x14ac:dyDescent="0.25">
      <c r="B7" s="32">
        <f>COUNTA(Consolidado!C8:C1048576)</f>
        <v>40</v>
      </c>
      <c r="C7" s="32"/>
      <c r="D7" s="32"/>
    </row>
    <row r="8" spans="1:5" ht="15" customHeight="1" x14ac:dyDescent="0.25">
      <c r="B8" s="32"/>
      <c r="C8" s="32"/>
      <c r="D8" s="32"/>
    </row>
    <row r="9" spans="1:5" ht="15" customHeight="1" x14ac:dyDescent="0.25">
      <c r="B9" s="32"/>
      <c r="C9" s="32"/>
      <c r="D9" s="32"/>
    </row>
    <row r="11" spans="1:5" x14ac:dyDescent="0.25">
      <c r="A11" s="6"/>
      <c r="B11" s="6"/>
      <c r="C11" s="6"/>
      <c r="D11" s="6"/>
      <c r="E11" s="6"/>
    </row>
    <row r="13" spans="1:5" ht="30" x14ac:dyDescent="0.25">
      <c r="A13" s="12" t="s">
        <v>24</v>
      </c>
      <c r="B13" s="9" t="s">
        <v>25</v>
      </c>
      <c r="D13" s="9" t="s">
        <v>26</v>
      </c>
      <c r="E13" s="9" t="s">
        <v>25</v>
      </c>
    </row>
    <row r="14" spans="1:5" ht="60" x14ac:dyDescent="0.25">
      <c r="A14" s="10" t="s">
        <v>41</v>
      </c>
      <c r="B14" s="38">
        <v>39</v>
      </c>
      <c r="D14" s="10" t="s">
        <v>43</v>
      </c>
      <c r="E14" s="38">
        <v>39</v>
      </c>
    </row>
    <row r="15" spans="1:5" x14ac:dyDescent="0.25">
      <c r="A15" s="7" t="s">
        <v>23</v>
      </c>
      <c r="B15" s="38"/>
      <c r="D15" s="10" t="s">
        <v>23</v>
      </c>
      <c r="E15" s="38"/>
    </row>
    <row r="16" spans="1:5" x14ac:dyDescent="0.25">
      <c r="A16" s="7" t="s">
        <v>227</v>
      </c>
      <c r="B16" s="38">
        <v>1</v>
      </c>
      <c r="D16" s="10" t="s">
        <v>229</v>
      </c>
      <c r="E16" s="38">
        <v>1</v>
      </c>
    </row>
    <row r="17" spans="1:5" x14ac:dyDescent="0.25">
      <c r="A17" s="8" t="s">
        <v>25</v>
      </c>
      <c r="B17" s="41">
        <v>40</v>
      </c>
      <c r="D17" s="8" t="s">
        <v>25</v>
      </c>
      <c r="E17" s="41">
        <v>40</v>
      </c>
    </row>
    <row r="21" spans="1:5" x14ac:dyDescent="0.25">
      <c r="A21" s="9" t="s">
        <v>27</v>
      </c>
      <c r="B21" s="9" t="s">
        <v>25</v>
      </c>
    </row>
    <row r="22" spans="1:5" x14ac:dyDescent="0.25">
      <c r="A22" s="11" t="s">
        <v>23</v>
      </c>
      <c r="B22" s="40"/>
    </row>
    <row r="23" spans="1:5" x14ac:dyDescent="0.25">
      <c r="A23" s="8" t="s">
        <v>25</v>
      </c>
      <c r="B23" s="39"/>
    </row>
    <row r="28" spans="1:5" x14ac:dyDescent="0.25">
      <c r="A28" s="9" t="s">
        <v>28</v>
      </c>
      <c r="B28" s="9" t="s">
        <v>25</v>
      </c>
    </row>
    <row r="29" spans="1:5" x14ac:dyDescent="0.25">
      <c r="A29" s="7" t="s">
        <v>47</v>
      </c>
      <c r="B29" s="38">
        <v>40</v>
      </c>
    </row>
    <row r="30" spans="1:5" x14ac:dyDescent="0.25">
      <c r="A30" s="7" t="s">
        <v>23</v>
      </c>
      <c r="B30" s="38"/>
    </row>
    <row r="31" spans="1:5" x14ac:dyDescent="0.25">
      <c r="A31" s="8" t="s">
        <v>25</v>
      </c>
      <c r="B31" s="39">
        <v>40</v>
      </c>
    </row>
  </sheetData>
  <mergeCells count="4">
    <mergeCell ref="B3:E3"/>
    <mergeCell ref="B4:E4"/>
    <mergeCell ref="B6:D6"/>
    <mergeCell ref="B7:D9"/>
  </mergeCell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Armando Forero Tunarrosa</dc:creator>
  <cp:lastModifiedBy>Paul Garcia Galvan</cp:lastModifiedBy>
  <cp:lastPrinted>2026-01-15T20:25:16Z</cp:lastPrinted>
  <dcterms:created xsi:type="dcterms:W3CDTF">2025-06-12T19:25:18Z</dcterms:created>
  <dcterms:modified xsi:type="dcterms:W3CDTF">2026-10-13T22:16:38Z</dcterms:modified>
</cp:coreProperties>
</file>